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3.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5.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drawings/drawing6.xml" ContentType="application/vnd.openxmlformats-officedocument.drawing+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drawings/drawing7.xml" ContentType="application/vnd.openxmlformats-officedocument.drawing+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9.xml" ContentType="application/vnd.openxmlformats-officedocument.drawing+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120" windowWidth="11760" windowHeight="5505" activeTab="6"/>
  </bookViews>
  <sheets>
    <sheet name="Page de Garde" sheetId="1" r:id="rId1"/>
    <sheet name="A1" sheetId="2" r:id="rId2"/>
    <sheet name="A2" sheetId="3" r:id="rId3"/>
    <sheet name="A3" sheetId="4" r:id="rId4"/>
    <sheet name="A4" sheetId="5" r:id="rId5"/>
    <sheet name="A5" sheetId="6" r:id="rId6"/>
    <sheet name="Infra" sheetId="11" r:id="rId7"/>
    <sheet name="Résultats" sheetId="7" r:id="rId8"/>
    <sheet name="Résultat Graphique" sheetId="9" r:id="rId9"/>
    <sheet name="Décision &amp; recommandations" sheetId="8" r:id="rId10"/>
    <sheet name="RF" sheetId="10" state="hidden" r:id="rId11"/>
  </sheets>
  <calcPr calcId="144525"/>
</workbook>
</file>

<file path=xl/calcChain.xml><?xml version="1.0" encoding="utf-8"?>
<calcChain xmlns="http://schemas.openxmlformats.org/spreadsheetml/2006/main">
  <c r="G139" i="7" l="1"/>
  <c r="G140" i="7"/>
  <c r="G141" i="7"/>
  <c r="G142" i="7"/>
  <c r="G143" i="7"/>
  <c r="G144" i="7"/>
  <c r="F139" i="7"/>
  <c r="F140" i="7"/>
  <c r="F141" i="7"/>
  <c r="F142" i="7"/>
  <c r="F143" i="7"/>
  <c r="F144" i="7"/>
  <c r="G125" i="7"/>
  <c r="G126" i="7"/>
  <c r="G127" i="7"/>
  <c r="G128" i="7"/>
  <c r="G129" i="7"/>
  <c r="G130" i="7"/>
  <c r="G131" i="7"/>
  <c r="G132" i="7"/>
  <c r="G133" i="7"/>
  <c r="G134" i="7"/>
  <c r="G135" i="7"/>
  <c r="G136" i="7"/>
  <c r="G137" i="7"/>
  <c r="G124" i="7"/>
  <c r="G119" i="7"/>
  <c r="F126" i="7"/>
  <c r="F127" i="7"/>
  <c r="F128" i="7"/>
  <c r="F129" i="7"/>
  <c r="F130" i="7"/>
  <c r="F131" i="7"/>
  <c r="F132" i="7"/>
  <c r="F133" i="7"/>
  <c r="F134" i="7"/>
  <c r="F135" i="7"/>
  <c r="F136" i="7"/>
  <c r="F137" i="7"/>
  <c r="F125" i="7"/>
  <c r="F124" i="7"/>
  <c r="F119" i="7"/>
  <c r="B9" i="7" l="1"/>
  <c r="B8" i="7"/>
  <c r="D25" i="11"/>
  <c r="D24" i="11"/>
  <c r="D23" i="11"/>
  <c r="D22" i="11"/>
  <c r="D21" i="11"/>
  <c r="D20" i="11"/>
  <c r="D18" i="11"/>
  <c r="D17" i="11"/>
  <c r="D16" i="11"/>
  <c r="D15" i="11"/>
  <c r="D14" i="11"/>
  <c r="D13" i="11"/>
  <c r="D12" i="11"/>
  <c r="D11" i="11"/>
  <c r="D10" i="11"/>
  <c r="D9" i="11"/>
  <c r="D8" i="11"/>
  <c r="D7" i="11"/>
  <c r="D6" i="11"/>
  <c r="D5" i="11"/>
  <c r="D4" i="11" l="1"/>
  <c r="F9" i="7" s="1"/>
  <c r="G9" i="7" s="1"/>
  <c r="F87" i="7"/>
  <c r="G87" i="7" s="1"/>
  <c r="F21" i="7"/>
  <c r="G21" i="7" s="1"/>
  <c r="D56" i="5" l="1"/>
  <c r="F113" i="7" s="1"/>
  <c r="G113" i="7" s="1"/>
  <c r="D57" i="5"/>
  <c r="F114" i="7" s="1"/>
  <c r="G114" i="7" s="1"/>
  <c r="D58" i="5"/>
  <c r="F115" i="7" s="1"/>
  <c r="G115" i="7" s="1"/>
  <c r="D59" i="5"/>
  <c r="F116" i="7" s="1"/>
  <c r="G116" i="7" s="1"/>
  <c r="D55" i="5"/>
  <c r="F112" i="7" s="1"/>
  <c r="G112" i="7" s="1"/>
  <c r="D48" i="5"/>
  <c r="F105" i="7" s="1"/>
  <c r="G105" i="7" s="1"/>
  <c r="D49" i="5"/>
  <c r="F106" i="7" s="1"/>
  <c r="G106" i="7" s="1"/>
  <c r="D50" i="5"/>
  <c r="F107" i="7" s="1"/>
  <c r="G107" i="7" s="1"/>
  <c r="D51" i="5"/>
  <c r="F108" i="7" s="1"/>
  <c r="G108" i="7" s="1"/>
  <c r="D52" i="5"/>
  <c r="F109" i="7" s="1"/>
  <c r="G109" i="7" s="1"/>
  <c r="D53" i="5"/>
  <c r="F110" i="7" s="1"/>
  <c r="G110" i="7" s="1"/>
  <c r="D47" i="5"/>
  <c r="F104" i="7" s="1"/>
  <c r="G104" i="7" s="1"/>
  <c r="D40" i="5"/>
  <c r="F97" i="7" s="1"/>
  <c r="G97" i="7" s="1"/>
  <c r="D41" i="5"/>
  <c r="F98" i="7" s="1"/>
  <c r="G98" i="7" s="1"/>
  <c r="D42" i="5"/>
  <c r="F99" i="7" s="1"/>
  <c r="G99" i="7" s="1"/>
  <c r="D43" i="5"/>
  <c r="F100" i="7" s="1"/>
  <c r="G100" i="7" s="1"/>
  <c r="D44" i="5"/>
  <c r="F101" i="7" s="1"/>
  <c r="G101" i="7" s="1"/>
  <c r="D45" i="5"/>
  <c r="F102" i="7" s="1"/>
  <c r="G102" i="7" s="1"/>
  <c r="D39" i="5"/>
  <c r="F96" i="7" s="1"/>
  <c r="G96" i="7" s="1"/>
  <c r="D33" i="5"/>
  <c r="F90" i="7" s="1"/>
  <c r="G90" i="7" s="1"/>
  <c r="D34" i="5"/>
  <c r="F91" i="7" s="1"/>
  <c r="G91" i="7" s="1"/>
  <c r="D35" i="5"/>
  <c r="F92" i="7" s="1"/>
  <c r="G92" i="7" s="1"/>
  <c r="D36" i="5"/>
  <c r="F93" i="7" s="1"/>
  <c r="G93" i="7" s="1"/>
  <c r="D37" i="5"/>
  <c r="F94" i="7" s="1"/>
  <c r="G94" i="7" s="1"/>
  <c r="D32" i="5"/>
  <c r="F89" i="7" s="1"/>
  <c r="G89" i="7" s="1"/>
  <c r="D30" i="5"/>
  <c r="D29" i="5"/>
  <c r="F86" i="7" s="1"/>
  <c r="G86" i="7" s="1"/>
  <c r="D25" i="5"/>
  <c r="F82" i="7" s="1"/>
  <c r="G82" i="7" s="1"/>
  <c r="D26" i="5"/>
  <c r="F83" i="7" s="1"/>
  <c r="G83" i="7" s="1"/>
  <c r="D27" i="5"/>
  <c r="F84" i="7" s="1"/>
  <c r="G84" i="7" s="1"/>
  <c r="B3" i="8" l="1"/>
  <c r="B2" i="8"/>
  <c r="B7" i="7"/>
  <c r="B6" i="7"/>
  <c r="B5" i="7"/>
  <c r="B4" i="7"/>
  <c r="D7" i="6"/>
  <c r="F121" i="7" s="1"/>
  <c r="G121" i="7" s="1"/>
  <c r="D6" i="6"/>
  <c r="F120" i="7" s="1"/>
  <c r="G120" i="7" s="1"/>
  <c r="D5" i="6"/>
  <c r="D15" i="4"/>
  <c r="F59" i="7" s="1"/>
  <c r="G59" i="7" s="1"/>
  <c r="D11" i="4"/>
  <c r="F55" i="7" s="1"/>
  <c r="G55" i="7" s="1"/>
  <c r="D12" i="4"/>
  <c r="F56" i="7" s="1"/>
  <c r="G56" i="7" s="1"/>
  <c r="D14" i="4"/>
  <c r="F58" i="7" s="1"/>
  <c r="G58" i="7" s="1"/>
  <c r="D13" i="4"/>
  <c r="F57" i="7" s="1"/>
  <c r="G57" i="7" s="1"/>
  <c r="D9" i="4"/>
  <c r="F53" i="7" s="1"/>
  <c r="G53" i="7" s="1"/>
  <c r="D8" i="4"/>
  <c r="F52" i="7" s="1"/>
  <c r="G52" i="7" s="1"/>
  <c r="D6" i="4"/>
  <c r="F50" i="7" s="1"/>
  <c r="G50" i="7" s="1"/>
  <c r="D5" i="4"/>
  <c r="F49" i="7" s="1"/>
  <c r="G49" i="7" s="1"/>
  <c r="D24" i="5"/>
  <c r="F81" i="7" s="1"/>
  <c r="G81" i="7" s="1"/>
  <c r="D23" i="5"/>
  <c r="F80" i="7" s="1"/>
  <c r="G80" i="7" s="1"/>
  <c r="D21" i="5"/>
  <c r="F78" i="7" s="1"/>
  <c r="G78" i="7" s="1"/>
  <c r="D20" i="5"/>
  <c r="F77" i="7" s="1"/>
  <c r="G77" i="7" s="1"/>
  <c r="D19" i="5"/>
  <c r="F76" i="7" s="1"/>
  <c r="G76" i="7" s="1"/>
  <c r="D18" i="5"/>
  <c r="F75" i="7" s="1"/>
  <c r="G75" i="7" s="1"/>
  <c r="D17" i="5"/>
  <c r="F74" i="7" s="1"/>
  <c r="G74" i="7" s="1"/>
  <c r="D16" i="5"/>
  <c r="F73" i="7" s="1"/>
  <c r="G73" i="7" s="1"/>
  <c r="D15" i="5"/>
  <c r="F72" i="7" s="1"/>
  <c r="G72" i="7" s="1"/>
  <c r="D14" i="5"/>
  <c r="F71" i="7" s="1"/>
  <c r="G71" i="7" s="1"/>
  <c r="D13" i="5"/>
  <c r="F70" i="7" s="1"/>
  <c r="G70" i="7" s="1"/>
  <c r="D11" i="5"/>
  <c r="F68" i="7" s="1"/>
  <c r="G68" i="7" s="1"/>
  <c r="D10" i="5"/>
  <c r="F67" i="7" s="1"/>
  <c r="G67" i="7" s="1"/>
  <c r="D9" i="5"/>
  <c r="F66" i="7" s="1"/>
  <c r="G66" i="7" s="1"/>
  <c r="D8" i="5"/>
  <c r="F65" i="7" s="1"/>
  <c r="G65" i="7" s="1"/>
  <c r="D7" i="5"/>
  <c r="F64" i="7" s="1"/>
  <c r="G64" i="7" s="1"/>
  <c r="D6" i="5"/>
  <c r="F63" i="7" s="1"/>
  <c r="G63" i="7" s="1"/>
  <c r="D5" i="5"/>
  <c r="F62" i="7" s="1"/>
  <c r="G62" i="7" s="1"/>
  <c r="D25" i="3"/>
  <c r="F46" i="7" s="1"/>
  <c r="G46" i="7" s="1"/>
  <c r="D24" i="3"/>
  <c r="F45" i="7" s="1"/>
  <c r="G45" i="7" s="1"/>
  <c r="D14" i="3"/>
  <c r="F35" i="7" s="1"/>
  <c r="G35" i="7" s="1"/>
  <c r="D15" i="3"/>
  <c r="F36" i="7" s="1"/>
  <c r="G36" i="7" s="1"/>
  <c r="D16" i="3"/>
  <c r="F37" i="7" s="1"/>
  <c r="G37" i="7" s="1"/>
  <c r="D17" i="3"/>
  <c r="F38" i="7" s="1"/>
  <c r="G38" i="7" s="1"/>
  <c r="D18" i="3"/>
  <c r="F39" i="7" s="1"/>
  <c r="G39" i="7" s="1"/>
  <c r="D19" i="3"/>
  <c r="F40" i="7" s="1"/>
  <c r="G40" i="7" s="1"/>
  <c r="D20" i="3"/>
  <c r="F41" i="7" s="1"/>
  <c r="G41" i="7" s="1"/>
  <c r="D21" i="3"/>
  <c r="F42" i="7" s="1"/>
  <c r="G42" i="7" s="1"/>
  <c r="D22" i="3"/>
  <c r="F43" i="7" s="1"/>
  <c r="G43" i="7" s="1"/>
  <c r="D13" i="3"/>
  <c r="F34" i="7" s="1"/>
  <c r="G34" i="7" s="1"/>
  <c r="D8" i="3"/>
  <c r="F29" i="7" s="1"/>
  <c r="G29" i="7" s="1"/>
  <c r="D9" i="3"/>
  <c r="F30" i="7" s="1"/>
  <c r="G30" i="7" s="1"/>
  <c r="D10" i="3"/>
  <c r="F31" i="7" s="1"/>
  <c r="G31" i="7" s="1"/>
  <c r="D11" i="3"/>
  <c r="F32" i="7" s="1"/>
  <c r="G32" i="7" s="1"/>
  <c r="D7" i="3"/>
  <c r="F28" i="7" s="1"/>
  <c r="G28" i="7" s="1"/>
  <c r="D6" i="3"/>
  <c r="F27" i="7" s="1"/>
  <c r="G27" i="7" s="1"/>
  <c r="D5" i="3"/>
  <c r="F26" i="7" s="1"/>
  <c r="G26" i="7" s="1"/>
  <c r="D4" i="5" l="1"/>
  <c r="F7" i="7" s="1"/>
  <c r="G7" i="7" s="1"/>
  <c r="D4" i="4"/>
  <c r="F6" i="7" s="1"/>
  <c r="G6" i="7" s="1"/>
  <c r="D4" i="3"/>
  <c r="F5" i="7" s="1"/>
  <c r="G5" i="7" s="1"/>
  <c r="D4" i="6"/>
  <c r="D10" i="2"/>
  <c r="F20" i="7" s="1"/>
  <c r="G20" i="7" s="1"/>
  <c r="D11" i="2"/>
  <c r="D12" i="2"/>
  <c r="F22" i="7" s="1"/>
  <c r="G22" i="7" s="1"/>
  <c r="D9" i="2"/>
  <c r="F19" i="7" s="1"/>
  <c r="G19" i="7" s="1"/>
  <c r="D6" i="2"/>
  <c r="F16" i="7" s="1"/>
  <c r="G16" i="7" s="1"/>
  <c r="D7" i="2"/>
  <c r="F17" i="7" s="1"/>
  <c r="G17" i="7" s="1"/>
  <c r="F8" i="7" l="1"/>
  <c r="G8" i="7" s="1"/>
  <c r="D5" i="2"/>
  <c r="D4" i="2" l="1"/>
  <c r="F4" i="7" s="1"/>
  <c r="F15" i="7"/>
  <c r="G15" i="7" s="1"/>
  <c r="G4" i="7" l="1"/>
  <c r="F10" i="7"/>
  <c r="G10" i="7" s="1"/>
</calcChain>
</file>

<file path=xl/sharedStrings.xml><?xml version="1.0" encoding="utf-8"?>
<sst xmlns="http://schemas.openxmlformats.org/spreadsheetml/2006/main" count="385" uniqueCount="217">
  <si>
    <t>SOMMAIRE</t>
  </si>
  <si>
    <t>A.1 Le fondement/justification de l'offre de formation</t>
  </si>
  <si>
    <t>A.2 L'architecure de l'offre de formation</t>
  </si>
  <si>
    <t>A.3 L'inscription de l'offre de formation dans un cadre national, régional et international</t>
  </si>
  <si>
    <t>A.4 L'organisation pédagogique de l'offre de formation</t>
  </si>
  <si>
    <t>A.5 La qualité des résultats et effets de la formation</t>
  </si>
  <si>
    <t>Avis &amp; commentaires</t>
  </si>
  <si>
    <t>Résultats et interpretation</t>
  </si>
  <si>
    <t>Tous droits réservés CAMES 2018</t>
  </si>
  <si>
    <t>OUI partiel</t>
  </si>
  <si>
    <t>NON</t>
  </si>
  <si>
    <t>A.1 -FONDEMENT/JUSTIFICATION DE L’OFFRE DE FORMATION</t>
  </si>
  <si>
    <t>A1.1</t>
  </si>
  <si>
    <t>L'ensemble des métiers du bassin pour lesquels l'on forme est déterminé</t>
  </si>
  <si>
    <t>La demande d'emplois estimée de la zone retenue est connue</t>
  </si>
  <si>
    <t>La formation offre des perspectives pour de nouveaux métiers</t>
  </si>
  <si>
    <t>A1.2</t>
  </si>
  <si>
    <t xml:space="preserve">Des liens sont établis avec les milieux socioprofessionnels de la zone </t>
  </si>
  <si>
    <t>Un cadre de coopération avec les opérateurs économiques a été adopté</t>
  </si>
  <si>
    <t>A.2 DEFINITION ET ARCHITECTURE DE L’OFFRE DE FORMATION</t>
  </si>
  <si>
    <t>A2.1</t>
  </si>
  <si>
    <t xml:space="preserve">L'offre de formation permet l’acquisition des principaux concepts et méthodes de la spécialité et correspondent, pour le domaine considéré, aux standards reconnus sur le plan international </t>
  </si>
  <si>
    <t>A2.2</t>
  </si>
  <si>
    <t xml:space="preserve">L’offre de formation décrit et atteste l’adaptation des modalités pédagogiques aux objectifs de la formation </t>
  </si>
  <si>
    <t>A2.3</t>
  </si>
  <si>
    <t>L’offre de formation comporte une ouverture pluridisciplinaire.</t>
  </si>
  <si>
    <t>Les disciplines non spécifiques ont été identifiées et prises en compte</t>
  </si>
  <si>
    <t xml:space="preserve">Le caractère transversal des enseignements est pris en compte </t>
  </si>
  <si>
    <t>La formation s’inscrit dans l’architecture LMD.</t>
  </si>
  <si>
    <t>Les conditions d’admission des apprenants sont définies, communiquées et accessibles à toutes les parties prenantes</t>
  </si>
  <si>
    <t>Des passerelles vers d’autres formations (pour une réorientation ou une poursuite d’études) sont prévues</t>
  </si>
  <si>
    <t>A3.1</t>
  </si>
  <si>
    <t>A3.2</t>
  </si>
  <si>
    <t>A3.3</t>
  </si>
  <si>
    <t>A.3 INSCRIPTION DE L’OFFRE DE FORMATION DANS UN CADRE NATIONAL, REGIONAL ET INTERNATIONAL</t>
  </si>
  <si>
    <t>L’offre de formation s’inscrit dans un cadre national et international</t>
  </si>
  <si>
    <t>Les réseaux nationaux, régionaux et internationaux ayant pour objet l’offre de formation sont connus et opérationnels</t>
  </si>
  <si>
    <t>Un programme d’information et de sensibilisation sur l'offre de formation au niveau national et international sont disponibles</t>
  </si>
  <si>
    <t xml:space="preserve">Des étudiants d'horizons divers sont accueillis </t>
  </si>
  <si>
    <t>L'institution signe des conventions inter-établissements et les met en œuvre</t>
  </si>
  <si>
    <t xml:space="preserve">Des échanges d’étudiants sont effectués. </t>
  </si>
  <si>
    <t>Les résultats et effets de la formation sont évalués périodiquement</t>
  </si>
  <si>
    <t>Le taux des diplômés est mesuré</t>
  </si>
  <si>
    <t>Le taux d'insertion professionnelle est mesuré</t>
  </si>
  <si>
    <t>A5.1</t>
  </si>
  <si>
    <t>Résumé général des Notes et zones d'Action</t>
  </si>
  <si>
    <t>CHAMPS</t>
  </si>
  <si>
    <t>REF</t>
  </si>
  <si>
    <t>CRIT</t>
  </si>
  <si>
    <t>PREUVE</t>
  </si>
  <si>
    <t>A.1</t>
  </si>
  <si>
    <t>Action</t>
  </si>
  <si>
    <t>SCORE</t>
  </si>
  <si>
    <t>ACTION</t>
  </si>
  <si>
    <t>A.2</t>
  </si>
  <si>
    <t>A.3</t>
  </si>
  <si>
    <t>A.4</t>
  </si>
  <si>
    <t>A.5</t>
  </si>
  <si>
    <t>MOYENNE</t>
  </si>
  <si>
    <t>Résultats graphiques</t>
  </si>
  <si>
    <t>DECISION EXPERT</t>
  </si>
  <si>
    <t>Référence</t>
  </si>
  <si>
    <t>Résumé détaillé des Notes et zones d'Action</t>
  </si>
  <si>
    <t>Favorable</t>
  </si>
  <si>
    <t>Défavorable</t>
  </si>
  <si>
    <t>A.4 - ORGANISATION PEDAGOGIQUE</t>
  </si>
  <si>
    <t>L’organisation pédagogique est clairement définie et conforme aux exigences du LMD</t>
  </si>
  <si>
    <t>A4.1</t>
  </si>
  <si>
    <t>A4.2</t>
  </si>
  <si>
    <t>L'offre de formation établit clairement l'articulation entre la formation et la recherche aux niveaux master et doctorat</t>
  </si>
  <si>
    <t>A4.3</t>
  </si>
  <si>
    <t>Il existe un processus d'approbation du choix de thèmes de recherche</t>
  </si>
  <si>
    <t>L'offre de formation prévoit un mécanisme de suivi et d'évaluation des activités de recherche</t>
  </si>
  <si>
    <t>A4.4</t>
  </si>
  <si>
    <t xml:space="preserve">Les outils et innovations pédagogiques sont régulièrement évalués </t>
  </si>
  <si>
    <r>
      <t>L’encadrement pédagogique est adéquat</t>
    </r>
    <r>
      <rPr>
        <b/>
        <i/>
        <sz val="11"/>
        <color theme="1"/>
        <rFont val="Times New Roman"/>
        <family val="1"/>
      </rPr>
      <t>.</t>
    </r>
  </si>
  <si>
    <t>A4.5</t>
  </si>
  <si>
    <t>L’enseignement est centré sur l’étudiant-e et encourage son autonomie et sa participation active</t>
  </si>
  <si>
    <t>Pour chaque UE, les modalités d’enseignement (charge de travail, méthodes et moyens pédagogiques, activités d’apprentissage, etc.) sont efficacement communiquées aux étudiant-e-s</t>
  </si>
  <si>
    <t>Des opportunités de formation continue et pédagogique pour le corps enseignant et le personnel de soutien existent</t>
  </si>
  <si>
    <t xml:space="preserve">Les partenariats et les collaborations contribuent à l'amélioration de la qualité </t>
  </si>
  <si>
    <t>A4.6</t>
  </si>
  <si>
    <t>A4.7</t>
  </si>
  <si>
    <t>A4.8</t>
  </si>
  <si>
    <t>L’évaluation des enseignements par les étudiants est effectivement réalisée</t>
  </si>
  <si>
    <t>NOM &amp; PRENOMS EXPERT</t>
  </si>
  <si>
    <t>ETABLISSEMENT : ISF</t>
  </si>
  <si>
    <t>OFFRE DE FORMATION :  MASTER EN FINANCE</t>
  </si>
  <si>
    <t>ADRESSE (Institution, email &amp; téléphone)</t>
  </si>
  <si>
    <t>Recommandations</t>
  </si>
  <si>
    <t>Références</t>
  </si>
  <si>
    <t xml:space="preserve">A.1.1. L’offre de formation répond à une demande de formation. </t>
  </si>
  <si>
    <t xml:space="preserve">A.1.2 .Des liens sont établis avec les milieux socioprofessionnels de la zone </t>
  </si>
  <si>
    <t>A.2.1  L’offre de formation est adaptée aux spécificités de l’environnement local, scientifique et socioprofessionnel et tient compte du contexte national et international.</t>
  </si>
  <si>
    <t xml:space="preserve">A.2.2 L’offre de formation est pertinente et en cohérence avec le projet de l’institution et ses ressources. </t>
  </si>
  <si>
    <t>A.2.3  L’offre de formation comporte une ouverture pluridisciplinaire.</t>
  </si>
  <si>
    <t xml:space="preserve">A.3.1  L’institution participe à des réseaux, nationaux, régionaux et internationaux ayant trait à la formation. </t>
  </si>
  <si>
    <t xml:space="preserve">A.3.2  L’offre de formation s’inscrit dans un cadre national et international. </t>
  </si>
  <si>
    <t xml:space="preserve">A.3.3  L’institution développe des partenariats et passe des conventions avec des établissements au plan national, régional et international. </t>
  </si>
  <si>
    <t>A.4.1  L’organisation pédagogique est clairement définie et conforme aux exigences du LMD</t>
  </si>
  <si>
    <t xml:space="preserve">A.4.2  Les Unités d’enseignement sont définies conformément aux normes du CAMES. </t>
  </si>
  <si>
    <t>A.4.3 L'offre de formation établit clairement l'articulation entre la formation et la recherche aux niveaux master et doctorat</t>
  </si>
  <si>
    <t xml:space="preserve">A.4.4.  Les outils et innovations pédagogiques sont régulièrement évalués </t>
  </si>
  <si>
    <t>A.4.5  L’encadrement pédagogique est adéquat.</t>
  </si>
  <si>
    <t>A.4.6  L'évaluation des apprentissages est clairement définie, respectée et diffusée.</t>
  </si>
  <si>
    <t xml:space="preserve">A.4.7 Les enseignements font l’objet d’une évaluation régulière. </t>
  </si>
  <si>
    <t xml:space="preserve">A.4.8 Les enseignements sont évaluéspar les étudiants. </t>
  </si>
  <si>
    <t>A.5.1 Les résultats et effets de la formation sont évalués périodiquement</t>
  </si>
  <si>
    <t>Préambule</t>
  </si>
  <si>
    <t>Grille automatisée d'Evaluation d'une offre de formation en présentiel du PRED CAMES</t>
  </si>
  <si>
    <t>Oui entier</t>
  </si>
  <si>
    <t>L’offre de formation répond à une demande de formation</t>
  </si>
  <si>
    <t>Une prospection auprès des milieux socioprofessionnels a été réalisée</t>
  </si>
  <si>
    <t>Les attentes des milieux socioprofessionnels de la zone sont identifiées</t>
  </si>
  <si>
    <t>Les milieux socioprofessionnels sont impliqués dans la conception de l’offre de formation</t>
  </si>
  <si>
    <t>L’offre de formation est adaptée aux spécificités de l’environnement local, scientifique et socioprofessionnel et tient compte du contexte national et international</t>
  </si>
  <si>
    <t>L’offre de formation est adaptée aux spécificités locales et est conforme au choix stratégique national et international</t>
  </si>
  <si>
    <t xml:space="preserve">L’offre de formation informe sur les prérequis, les parcours, les modalités de prise en compte de la validation des acquis de l’expérience (VAE) </t>
  </si>
  <si>
    <t>L’offre de formation présente un programme détaillé incluant les capacités ou compétences professionnelles visées</t>
  </si>
  <si>
    <t>Les débouchés en matière de poursuite d’études et d’insertion professionnelle sont décrits</t>
  </si>
  <si>
    <t>L’offre de formation est approuvée selon la procédure en vigueur dans l’institution</t>
  </si>
  <si>
    <t>L'offre de formation favorise l’articulation entre les savoirs théoriques et pratiques</t>
  </si>
  <si>
    <t>L’offre de formation est pertinente et en cohérence avec le projet de l’institution et ses ressources</t>
  </si>
  <si>
    <t xml:space="preserve">La conformité de l’offre de formation avec le plan de développement institutionnel est établie </t>
  </si>
  <si>
    <t>La formation a une dimension enseignement générale ou professionnelle</t>
  </si>
  <si>
    <t>La formation conduit à l’obtention d’un diplôme reconnu au plan national, voire une reconnaissance par le CAMES</t>
  </si>
  <si>
    <t>Les domaines disciplinaires concernés sont définis et organisés par niveau en fonction de la semestrialisation</t>
  </si>
  <si>
    <t>L'évolution des effectifs étudiants démontrant la capacité d’attraction et de rétention du programme est analysée</t>
  </si>
  <si>
    <t>Les modalités de suivi des étudiants en difficulté et efficacité de ces mesures sont établies</t>
  </si>
  <si>
    <t>L’institution participe à des réseaux nationaux, régionaux et internationaux ayant trait à la formation</t>
  </si>
  <si>
    <t>L'institution met en place des dispositifs nationaux, régionaux et/ou internationaux d’information efficace et d’orientation</t>
  </si>
  <si>
    <t>L’institution développe des partenariats et passe des conventions avec des établissements au plan national, régional et international</t>
  </si>
  <si>
    <t xml:space="preserve">L'institution a un poste permanent et fonctionnel pour les relations extérieures </t>
  </si>
  <si>
    <t>L'institution sélectionne ses partenaires</t>
  </si>
  <si>
    <t>Des échanges d’enseignants sont effectués</t>
  </si>
  <si>
    <t>Des équipes pédagogiques fonctionnelles et compétentes sont mises en place</t>
  </si>
  <si>
    <t>Les objectifs de la formation sont présentés en termes de savoir, savoir-faire, savoir-être</t>
  </si>
  <si>
    <t>L’importance et la place des stages dans la formation ont été spécifiées, de même que les modalités de mise en stage et d'apprentissage</t>
  </si>
  <si>
    <t>Les objectifs, modalités et évaluation des projets et stages sont explicités et connus des étudiants</t>
  </si>
  <si>
    <t>Un bureau d’aide à l’insertion professionnelle ou structure équivalente accompagne les étudiants dans le processus de recherche de stages et dans l’élaboration de leur projet professionnel</t>
  </si>
  <si>
    <t>Les stages font l’objet de conventions formalisées</t>
  </si>
  <si>
    <t>Des modules de formation à la recherche sont intégrés dans l’offre de formation</t>
  </si>
  <si>
    <t>Les Unités d’enseignement sont définies conformément aux normes du CAMES</t>
  </si>
  <si>
    <t>Les valeurs des différentes unités d’enseignement sont définies (UE majeure, mineure, optionnelle/fondamentale, méthodologie, spécialité, libre)</t>
  </si>
  <si>
    <t>Les volumes horaires de chaque UE sont déterminés</t>
  </si>
  <si>
    <t>La formation comprend un ensemble d’unités d’enseignement cohérent avec les objectifs définis</t>
  </si>
  <si>
    <t>La formation est structurée autour d’un tronc commun formant un socle de connaissances</t>
  </si>
  <si>
    <t>La formation est déclinée en spécialités ou parcours-type permettant une spécialisation progressive des étudiants</t>
  </si>
  <si>
    <t xml:space="preserve">Des modules optionnels permettent aux étudiants d’adapter la formation à leur projet personnel </t>
  </si>
  <si>
    <t>La formation offre des parcours adaptés au public en formation initiale et en alternance</t>
  </si>
  <si>
    <t>La formation est capable d’accueillir des étudiants ayant des contraintes particulières (situation de handicap, sportifs de haut niveau, salariés, etc.)</t>
  </si>
  <si>
    <t>La formation prend en compte les enjeux liés à la formation tout au long de la vie et aux nouvelles formes d’enseignement à distance</t>
  </si>
  <si>
    <t>L’intervention d’enseignants-chercheurs et/ou de chercheurs associés permet une bonne articulation formation-recherche</t>
  </si>
  <si>
    <t>L’articulation formation-recherche est mise en avant par l’intervention d’enseignants issus de la recherche, du monde socioéconomique et professionnel</t>
  </si>
  <si>
    <t>L'offre de formation prend en compte la formation par la recherche (projet ou stage en laboratoire, séminaires, etc.)</t>
  </si>
  <si>
    <t>Les activités d’enseignement et interactions enseignants-enseignés favorisent le développement des apprentissages</t>
  </si>
  <si>
    <t>Les outils et innovations pédagogiques permettent d’assurer la qualité de la formation</t>
  </si>
  <si>
    <t>La formation est encadrée et dispensée par des enseignants qualifiés et compétents</t>
  </si>
  <si>
    <t>Les supports pédagogiques et la documentation sont disponibles et fonctionnels</t>
  </si>
  <si>
    <t>L'évaluation des apprentissages est clairement définie, respectée et diffusée</t>
  </si>
  <si>
    <t>Les connaissances et les compétences acquises sont périodiquement (au moins semestriellement) évaluées</t>
  </si>
  <si>
    <t>Les différents types d’évaluation prévus dans le cadre de l’offre de formation sont précisés et communiqués à toutes les parties prenantes (enseignants, plateforme, guide de l’étudiant,…)</t>
  </si>
  <si>
    <t>Les critères de notation sont précisés, diffusés et systématiquement respectés</t>
  </si>
  <si>
    <t>Les délibérations se déroulent conformément au calendrier établi</t>
  </si>
  <si>
    <t>Les résultats des évaluations sont diffusés dans les délais prescrits</t>
  </si>
  <si>
    <t>Les procédures et modalités de réclamations sont connues et diffusées</t>
  </si>
  <si>
    <t>Les modalités de délivrance des diplômes sont arrêtés et diffusés à toutes les parties prenantes</t>
  </si>
  <si>
    <t>Les enseignements font l’objet d’une évaluation régulière</t>
  </si>
  <si>
    <t>Les objectifs de cette évaluation sont définis</t>
  </si>
  <si>
    <t>Les programmes de formation sont régulièrement et périodiquement évalués</t>
  </si>
  <si>
    <t>Les progrès, réussites et difficultés des apprenants sont régulièrement analysés en cohérence avec les enseignements</t>
  </si>
  <si>
    <t>Les curricula sont périodiquement révisés</t>
  </si>
  <si>
    <t>Les employeurs sont régulièrement consultés</t>
  </si>
  <si>
    <t>Les responsables des questions de docimologie sont désignés</t>
  </si>
  <si>
    <t>Les contenus sont régulièrement actualisés en fonction des avancées de la discipline et de l’évolution des pratiques professionnelles</t>
  </si>
  <si>
    <t>Les enseignements sont évalués par les étudiants</t>
  </si>
  <si>
    <t>Un répertoire de critères à prendre en compte dans l’évaluation est élaboré</t>
  </si>
  <si>
    <t>Des informations sont périodiquement collectées auprès des anciens diplômés</t>
  </si>
  <si>
    <t>Les résultats des évaluations sont pris en compte par les enseignants</t>
  </si>
  <si>
    <t>Une enquête de satisfaction est régulièrement menée auprès des étudiants, des diplômés, des enseignants ainsi que des employeurs</t>
  </si>
  <si>
    <t>OBSERVATIONS</t>
  </si>
  <si>
    <t>A.5 -QUALITE DES RESULTATS ET DES EFFETS DE LA FORMATION</t>
  </si>
  <si>
    <r>
      <t xml:space="preserve">L'outil de travail, que vous vous apprêtez à utiliser, constitue une aide à la décision en vue d'évaluer une offre de formation au PRED, en faisant appel au "référentiel qualité du CAMES pour l'évaluation de l'offre de formation des institutions d'enseignement supérieur et de recherche (ROF)" . Pour rappel, le dossier de candidature d'une offre de formation est un rapport d'auto-évaluation de ce programme basé sur le ROF, auquel est annexé les éléments de preuve. En outre de la feuille "Page de Garde", les feuilles constituant la présente grille correspondent (i) aux champs à évaluer "A1 à A5"; (ii) à la présentation du score de l'évaluation"Résultats"; (iii) à la présentation graphique du score de l'évaluation "Résultat graphique"; (iv) à la partie réservée à la décision des évaluateurs "Décision &amp; recommandations". Les champs, numérotés en cohérence avec le ROF, regroupent plusieurs références, qui se déclinent en critères. L'appréciation du niveau de mise en oeuvre d'un critère s'appuie sur la qualité des preuves apportées. Cette appréciation est portée dans les colonnes 3 à 5, selon un jugement qualitatif de type Oui entier, OUI partiel ou NON. Cela correspond quantitativement et respectivement à la notation 1, 0.5, 0. La colonne 6 est dédié aux éventuelles observations, à titre justificatif.                                                                                                                                                                                                                                                                                                                                                                                                        Pour des niveaux d'études qui n'exigent pas la recherche (DST, DUT, ...), il convient de choisir systématiquement l'option " Oui entier", afin de ne pas biaiser les résultats finaux. </t>
    </r>
    <r>
      <rPr>
        <b/>
        <sz val="14"/>
        <color rgb="FFFF0000"/>
        <rFont val="Arial Narrow"/>
        <family val="2"/>
      </rPr>
      <t xml:space="preserve">N.B: En cas de difficultés, contacter assistance_pred@cames.online.  </t>
    </r>
  </si>
  <si>
    <r>
      <t>L’encadrement pédagogique est adéquat</t>
    </r>
    <r>
      <rPr>
        <b/>
        <i/>
        <sz val="10"/>
        <color theme="1"/>
        <rFont val="Times New Roman"/>
        <family val="1"/>
      </rPr>
      <t>.</t>
    </r>
  </si>
  <si>
    <t>Infrastructures</t>
  </si>
  <si>
    <t>les infrastructures immobilières</t>
  </si>
  <si>
    <t>un bâtiment administratif affecté au Conseil de direction, au Rectorat et à leurs services d’appui</t>
  </si>
  <si>
    <t xml:space="preserve">des bureaux pour les Responsables des structures composant l’institution ainsi que les Responsables de filière ; </t>
  </si>
  <si>
    <t>des locaux pour la tenue des Conseils ou assemblées et pour l’organisation des cérémonies universitaires</t>
  </si>
  <si>
    <t xml:space="preserve">au moins une salle de cours et une salle de travaux dirigés pour chaque filière de formation </t>
  </si>
  <si>
    <t>une bibliothèque avec une salle de lecture d’au moins 50 places assises</t>
  </si>
  <si>
    <t>au moins une salle informatique avec connexion Internet</t>
  </si>
  <si>
    <t>des bureaux pour les enseignants permanents</t>
  </si>
  <si>
    <t>une salle des professeurs avec connexion Internet</t>
  </si>
  <si>
    <t xml:space="preserve">une salle destinée aux organisations estudiantines </t>
  </si>
  <si>
    <t>un espace affecté aux activités sportives et aux loisirs</t>
  </si>
  <si>
    <t>des points d’eau potable</t>
  </si>
  <si>
    <t>des toilettes clairement identifiées garçons/filles</t>
  </si>
  <si>
    <t>des salles de travaux pratiques spécifiques aux différentes matières (Physique, chimie, microbiologie, anatomie, physiologie, cytologie et cytopathologie...)</t>
  </si>
  <si>
    <t>des Laboratoires de recherche</t>
  </si>
  <si>
    <t>des sites de stage professionnel ou à défaut, des conventions de partenariat avec des structures publiques ou privées pouvant accueillir les étudiants stagiaire</t>
  </si>
  <si>
    <t xml:space="preserve">L’amphithéâtre, les salles de cours et de TD doivent être équipés de tables bancs , de tableaux muraux et éventuellement de vidéo projecteurs. </t>
  </si>
  <si>
    <t>Les salles de TP doivent être équipées de paillasses fonctionnelles avec arrivée d’eau et de gaz ainsi que des équipements techniques conformes à la matière enseignée.</t>
  </si>
  <si>
    <t>Les bibliothèques, qui doivent nécessairement être abonnées à des bases de données bibliographiques, doivent être climatisées et équipées de tables de lecture avec chaises, de meubles de rangement des documents, d’ordinateurs avec connexion Internet.</t>
  </si>
  <si>
    <t>A6.1</t>
  </si>
  <si>
    <t>A6.2</t>
  </si>
  <si>
    <t>A6. INFRASTRUCTURES</t>
  </si>
  <si>
    <t>A.6</t>
  </si>
  <si>
    <t>un amphithéâtre d’au moins 200 places assises  ( uniquement pour les universités par défaut laisser oui)</t>
  </si>
  <si>
    <t>un centre médico-social comportant une salle de consultation, un bureau de médecins,une salle de soins infirmiers, une salle d’observation de 4 lits au moins (université par défaut laisser oui)</t>
  </si>
  <si>
    <t>A.6.1  les infrastructures immobilières</t>
  </si>
  <si>
    <t>A.6.2 les infrastructures (Uniquement pours les institutions en Médecine, Phamarcie, ...)</t>
  </si>
  <si>
    <r>
      <t>les infrastructures (Uniquement pours les institutions en Médecine, Phamarcie, ...)</t>
    </r>
    <r>
      <rPr>
        <b/>
        <sz val="10"/>
        <color theme="9" tint="-0.249977111117893"/>
        <rFont val="Arial Narrow"/>
        <family val="2"/>
      </rPr>
      <t xml:space="preserve"> </t>
    </r>
    <r>
      <rPr>
        <b/>
        <sz val="10"/>
        <color theme="0"/>
        <rFont val="Arial Narrow"/>
        <family val="2"/>
      </rPr>
      <t>laisser sur oui par défaut pour les autres types d'institution.</t>
    </r>
  </si>
  <si>
    <t>L'offre de formation établit clairement l'articulation entre la formation et la recherche aux niveaux master et doctorat (laisser  à oui  pour &lt; BAC+5</t>
  </si>
  <si>
    <r>
      <t>les infrastructures (Uniquement pour les institutions en Médecine, Phamarcie, ...)</t>
    </r>
    <r>
      <rPr>
        <b/>
        <sz val="12"/>
        <color theme="9" tint="-0.249977111117893"/>
        <rFont val="Arial Narrow"/>
        <family val="2"/>
      </rPr>
      <t xml:space="preserve"> </t>
    </r>
    <r>
      <rPr>
        <b/>
        <sz val="12"/>
        <color theme="0"/>
        <rFont val="Arial Narrow"/>
        <family val="2"/>
      </rPr>
      <t>laisser sur oui par défaut pour les autres types d'institution.</t>
    </r>
  </si>
  <si>
    <t>des sites de stage professionnel ou à défaut, des conventions de partenariat avec des structures publiques ou privées pouvant accueillir les étudiants stagiaires</t>
  </si>
  <si>
    <t xml:space="preserve">L’amphithéâtre, les salles de cours et de TD doivent être équipés de tables bancs, de tableaux muraux et éventuellement de vidéo projecteurs. </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</si>
</sst>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theme="1"/>
      <name val="Calibri"/>
      <family val="2"/>
      <scheme val="minor"/>
    </font>
    <font>
      <b/>
      <sz val="11"/>
      <color theme="1"/>
      <name val="Calibri"/>
      <family val="2"/>
      <scheme val="minor"/>
    </font>
    <font>
      <b/>
      <sz val="22"/>
      <name val="Arial"/>
      <family val="2"/>
    </font>
    <font>
      <sz val="18"/>
      <name val="Arial"/>
      <family val="2"/>
    </font>
    <font>
      <sz val="12"/>
      <name val="Times New Roman"/>
      <family val="1"/>
    </font>
    <font>
      <sz val="10"/>
      <name val="Arial"/>
      <family val="2"/>
    </font>
    <font>
      <b/>
      <sz val="12"/>
      <name val="Times New Roman"/>
      <family val="1"/>
    </font>
    <font>
      <u/>
      <sz val="10"/>
      <color indexed="12"/>
      <name val="Arial"/>
      <family val="2"/>
    </font>
    <font>
      <b/>
      <sz val="10"/>
      <color indexed="10"/>
      <name val="Arial"/>
      <family val="2"/>
    </font>
    <font>
      <b/>
      <sz val="11"/>
      <color theme="1"/>
      <name val="Arial Narrow"/>
      <family val="2"/>
    </font>
    <font>
      <b/>
      <sz val="20"/>
      <color theme="7" tint="-0.499984740745262"/>
      <name val="Arial Narrow"/>
      <family val="2"/>
    </font>
    <font>
      <b/>
      <sz val="14"/>
      <color theme="5"/>
      <name val="Arial Narrow"/>
      <family val="2"/>
    </font>
    <font>
      <sz val="10"/>
      <color theme="1"/>
      <name val="Arial Narrow"/>
      <family val="2"/>
    </font>
    <font>
      <sz val="11"/>
      <color theme="1"/>
      <name val="Calibri"/>
      <family val="2"/>
      <scheme val="minor"/>
    </font>
    <font>
      <b/>
      <sz val="10"/>
      <color theme="1"/>
      <name val="Arial Narrow"/>
      <family val="2"/>
    </font>
    <font>
      <b/>
      <i/>
      <sz val="11"/>
      <color theme="1"/>
      <name val="Times New Roman"/>
      <family val="1"/>
    </font>
    <font>
      <b/>
      <sz val="14"/>
      <color theme="7" tint="-0.499984740745262"/>
      <name val="Arial Narrow"/>
      <family val="2"/>
    </font>
    <font>
      <b/>
      <sz val="14"/>
      <color rgb="FFFF0000"/>
      <name val="Arial Narrow"/>
      <family val="2"/>
    </font>
    <font>
      <u/>
      <sz val="14"/>
      <color indexed="12"/>
      <name val="Arial Narrow"/>
      <family val="2"/>
    </font>
    <font>
      <b/>
      <sz val="12"/>
      <color theme="1"/>
      <name val="Arial Narrow"/>
      <family val="2"/>
    </font>
    <font>
      <b/>
      <sz val="14"/>
      <color theme="1"/>
      <name val="Arial Narrow"/>
      <family val="2"/>
    </font>
    <font>
      <b/>
      <sz val="12"/>
      <color theme="1"/>
      <name val="Calibri"/>
      <family val="2"/>
      <scheme val="minor"/>
    </font>
    <font>
      <b/>
      <sz val="12"/>
      <name val="Arial Narrow"/>
      <family val="2"/>
    </font>
    <font>
      <sz val="12"/>
      <color theme="1"/>
      <name val="Arial Narrow"/>
      <family val="2"/>
    </font>
    <font>
      <sz val="11"/>
      <color theme="1"/>
      <name val="Arial Narrow"/>
      <family val="2"/>
    </font>
    <font>
      <b/>
      <sz val="10"/>
      <color theme="1"/>
      <name val="Calibri"/>
      <family val="2"/>
      <scheme val="minor"/>
    </font>
    <font>
      <sz val="10"/>
      <color theme="1"/>
      <name val="Calibri"/>
      <family val="2"/>
      <scheme val="minor"/>
    </font>
    <font>
      <b/>
      <i/>
      <sz val="10"/>
      <color theme="1"/>
      <name val="Times New Roman"/>
      <family val="1"/>
    </font>
    <font>
      <b/>
      <sz val="12"/>
      <color theme="9" tint="-0.249977111117893"/>
      <name val="Arial Narrow"/>
      <family val="2"/>
    </font>
    <font>
      <b/>
      <sz val="12"/>
      <color theme="0"/>
      <name val="Arial Narrow"/>
      <family val="2"/>
    </font>
    <font>
      <b/>
      <sz val="10"/>
      <color theme="9" tint="-0.249977111117893"/>
      <name val="Arial Narrow"/>
      <family val="2"/>
    </font>
    <font>
      <b/>
      <sz val="10"/>
      <color theme="0"/>
      <name val="Arial Narrow"/>
      <family val="2"/>
    </font>
  </fonts>
  <fills count="14">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rgb="FF92D05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3"/>
        <bgColor indexed="64"/>
      </patternFill>
    </fill>
  </fills>
  <borders count="24">
    <border>
      <left/>
      <right/>
      <top/>
      <bottom/>
      <diagonal/>
    </border>
    <border>
      <left style="thick">
        <color rgb="FF7030A0"/>
      </left>
      <right/>
      <top style="thick">
        <color rgb="FF7030A0"/>
      </top>
      <bottom/>
      <diagonal/>
    </border>
    <border>
      <left/>
      <right style="thick">
        <color rgb="FF7030A0"/>
      </right>
      <top style="thick">
        <color rgb="FF7030A0"/>
      </top>
      <bottom/>
      <diagonal/>
    </border>
    <border>
      <left style="thick">
        <color rgb="FF7030A0"/>
      </left>
      <right/>
      <top/>
      <bottom/>
      <diagonal/>
    </border>
    <border>
      <left/>
      <right style="thick">
        <color rgb="FF7030A0"/>
      </right>
      <top/>
      <bottom/>
      <diagonal/>
    </border>
    <border>
      <left style="thick">
        <color rgb="FF7030A0"/>
      </left>
      <right/>
      <top/>
      <bottom style="thick">
        <color rgb="FF7030A0"/>
      </bottom>
      <diagonal/>
    </border>
    <border>
      <left/>
      <right style="thick">
        <color rgb="FF7030A0"/>
      </right>
      <top/>
      <bottom style="thick">
        <color rgb="FF7030A0"/>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auto="1"/>
      </bottom>
      <diagonal/>
    </border>
    <border>
      <left/>
      <right/>
      <top style="thin">
        <color auto="1"/>
      </top>
      <bottom style="thick">
        <color auto="1"/>
      </bottom>
      <diagonal/>
    </border>
    <border>
      <left/>
      <right/>
      <top/>
      <bottom style="dashed">
        <color auto="1"/>
      </bottom>
      <diagonal/>
    </border>
    <border>
      <left style="medium">
        <color indexed="64"/>
      </left>
      <right/>
      <top/>
      <bottom/>
      <diagonal/>
    </border>
    <border>
      <left style="thin">
        <color auto="1"/>
      </left>
      <right/>
      <top/>
      <bottom/>
      <diagonal/>
    </border>
    <border>
      <left/>
      <right style="thin">
        <color auto="1"/>
      </right>
      <top/>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style="thin">
        <color auto="1"/>
      </left>
      <right/>
      <top style="thin">
        <color auto="1"/>
      </top>
      <bottom/>
      <diagonal/>
    </border>
    <border>
      <left/>
      <right/>
      <top style="thin">
        <color auto="1"/>
      </top>
      <bottom/>
      <diagonal/>
    </border>
  </borders>
  <cellStyleXfs count="3">
    <xf numFmtId="0" fontId="0" fillId="0" borderId="0"/>
    <xf numFmtId="0" fontId="7" fillId="0" borderId="0" applyNumberFormat="0" applyFill="0" applyBorder="0" applyAlignment="0" applyProtection="0">
      <alignment vertical="top"/>
      <protection locked="0"/>
    </xf>
    <xf numFmtId="9" fontId="13" fillId="0" borderId="0" applyFont="0" applyFill="0" applyBorder="0" applyAlignment="0" applyProtection="0"/>
  </cellStyleXfs>
  <cellXfs count="194">
    <xf numFmtId="0" fontId="0" fillId="0" borderId="0" xfId="0"/>
    <xf numFmtId="0" fontId="0" fillId="3" borderId="0" xfId="0" applyFill="1"/>
    <xf numFmtId="0" fontId="0" fillId="4" borderId="3" xfId="0" applyFill="1" applyBorder="1"/>
    <xf numFmtId="0" fontId="0" fillId="4" borderId="4" xfId="0" applyFill="1" applyBorder="1"/>
    <xf numFmtId="0" fontId="3" fillId="4" borderId="3" xfId="0" applyFont="1" applyFill="1" applyBorder="1" applyAlignment="1">
      <alignment horizontal="center"/>
    </xf>
    <xf numFmtId="0" fontId="3" fillId="4" borderId="4" xfId="0" applyFont="1" applyFill="1" applyBorder="1" applyAlignment="1">
      <alignment horizontal="center"/>
    </xf>
    <xf numFmtId="0" fontId="4" fillId="4" borderId="3" xfId="0" applyFont="1" applyFill="1" applyBorder="1" applyAlignment="1">
      <alignment horizontal="left"/>
    </xf>
    <xf numFmtId="0" fontId="5" fillId="4" borderId="4" xfId="0" applyFont="1" applyFill="1" applyBorder="1" applyAlignment="1">
      <alignment horizontal="left"/>
    </xf>
    <xf numFmtId="0" fontId="0" fillId="4" borderId="5" xfId="0" applyFill="1" applyBorder="1"/>
    <xf numFmtId="0" fontId="0" fillId="4" borderId="6" xfId="0" applyFill="1" applyBorder="1"/>
    <xf numFmtId="0" fontId="1" fillId="6" borderId="9" xfId="0" applyFont="1" applyFill="1" applyBorder="1"/>
    <xf numFmtId="0" fontId="0" fillId="6" borderId="9" xfId="0" applyFill="1" applyBorder="1"/>
    <xf numFmtId="0" fontId="0" fillId="3" borderId="9" xfId="0" applyFill="1" applyBorder="1"/>
    <xf numFmtId="0" fontId="12" fillId="3" borderId="9" xfId="0" applyFont="1" applyFill="1" applyBorder="1" applyAlignment="1">
      <alignment vertical="center"/>
    </xf>
    <xf numFmtId="0" fontId="0" fillId="3" borderId="9" xfId="0" applyFill="1" applyBorder="1" applyAlignment="1">
      <alignment vertical="center"/>
    </xf>
    <xf numFmtId="0" fontId="9" fillId="3" borderId="8" xfId="0" applyFont="1" applyFill="1" applyBorder="1" applyAlignment="1">
      <alignment horizontal="center" vertical="center"/>
    </xf>
    <xf numFmtId="0" fontId="9" fillId="3" borderId="8" xfId="0" applyFont="1" applyFill="1" applyBorder="1" applyAlignment="1">
      <alignment horizontal="center" vertical="center"/>
    </xf>
    <xf numFmtId="0" fontId="1" fillId="6" borderId="9" xfId="0" applyFont="1" applyFill="1" applyBorder="1" applyAlignment="1">
      <alignment wrapText="1"/>
    </xf>
    <xf numFmtId="0" fontId="14" fillId="6" borderId="9" xfId="0" applyFont="1" applyFill="1" applyBorder="1" applyAlignment="1">
      <alignment vertical="center"/>
    </xf>
    <xf numFmtId="0" fontId="14" fillId="6" borderId="9" xfId="0" applyFont="1" applyFill="1" applyBorder="1"/>
    <xf numFmtId="0" fontId="1" fillId="0" borderId="9" xfId="0" applyFont="1" applyFill="1" applyBorder="1" applyAlignment="1">
      <alignment wrapText="1"/>
    </xf>
    <xf numFmtId="0" fontId="1" fillId="0" borderId="9" xfId="0" applyFont="1" applyFill="1" applyBorder="1"/>
    <xf numFmtId="0" fontId="1" fillId="6" borderId="9" xfId="0" applyFont="1" applyFill="1" applyBorder="1" applyAlignment="1">
      <alignment vertical="center" wrapText="1"/>
    </xf>
    <xf numFmtId="0" fontId="0" fillId="0" borderId="9" xfId="0" applyFill="1" applyBorder="1"/>
    <xf numFmtId="9" fontId="12" fillId="3" borderId="9" xfId="2" applyFont="1" applyFill="1" applyBorder="1" applyAlignment="1">
      <alignment horizontal="center" vertical="center"/>
    </xf>
    <xf numFmtId="0" fontId="12" fillId="7" borderId="9" xfId="0" applyFont="1" applyFill="1" applyBorder="1" applyAlignment="1">
      <alignment horizontal="center" vertical="center"/>
    </xf>
    <xf numFmtId="0" fontId="12" fillId="9" borderId="14" xfId="0" applyFont="1" applyFill="1" applyBorder="1"/>
    <xf numFmtId="0" fontId="0" fillId="3" borderId="0" xfId="0" applyFill="1" applyBorder="1"/>
    <xf numFmtId="0" fontId="0" fillId="6" borderId="9" xfId="0" applyFill="1" applyBorder="1" applyAlignment="1">
      <alignment wrapText="1"/>
    </xf>
    <xf numFmtId="0" fontId="0" fillId="3" borderId="0" xfId="0" applyFill="1" applyAlignment="1">
      <alignment horizontal="left"/>
    </xf>
    <xf numFmtId="0" fontId="0" fillId="0" borderId="0" xfId="0" applyAlignment="1">
      <alignment wrapText="1"/>
    </xf>
    <xf numFmtId="0" fontId="0" fillId="10" borderId="0" xfId="0" applyFill="1"/>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21" fillId="6" borderId="9" xfId="0" applyFont="1" applyFill="1" applyBorder="1"/>
    <xf numFmtId="0" fontId="22" fillId="6" borderId="7"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5" borderId="7" xfId="0" applyFont="1" applyFill="1" applyBorder="1" applyAlignment="1">
      <alignment horizontal="center" vertical="center"/>
    </xf>
    <xf numFmtId="0" fontId="23" fillId="3" borderId="9" xfId="0" applyFont="1" applyFill="1" applyBorder="1" applyAlignment="1">
      <alignment vertical="center"/>
    </xf>
    <xf numFmtId="0" fontId="23" fillId="3" borderId="9" xfId="0" applyFont="1" applyFill="1" applyBorder="1" applyAlignment="1">
      <alignment vertical="center" wrapText="1"/>
    </xf>
    <xf numFmtId="0" fontId="19" fillId="6" borderId="9" xfId="0" applyFont="1" applyFill="1" applyBorder="1"/>
    <xf numFmtId="0" fontId="19" fillId="6" borderId="9" xfId="0" applyFont="1" applyFill="1" applyBorder="1" applyAlignment="1">
      <alignment vertical="center"/>
    </xf>
    <xf numFmtId="0" fontId="20" fillId="6" borderId="9" xfId="0" applyFont="1" applyFill="1" applyBorder="1"/>
    <xf numFmtId="0" fontId="20" fillId="6" borderId="9" xfId="0" applyFont="1" applyFill="1" applyBorder="1" applyAlignment="1">
      <alignment vertical="center"/>
    </xf>
    <xf numFmtId="0" fontId="19" fillId="6" borderId="9" xfId="0" applyFont="1" applyFill="1" applyBorder="1" applyAlignment="1">
      <alignment horizontal="left" vertical="center"/>
    </xf>
    <xf numFmtId="0" fontId="19" fillId="6" borderId="9" xfId="0" applyFont="1" applyFill="1" applyBorder="1" applyAlignment="1">
      <alignment horizontal="left"/>
    </xf>
    <xf numFmtId="0" fontId="23" fillId="6" borderId="9" xfId="0" applyFont="1" applyFill="1" applyBorder="1" applyAlignment="1">
      <alignment horizontal="left"/>
    </xf>
    <xf numFmtId="0" fontId="23" fillId="3" borderId="9" xfId="0" applyFont="1" applyFill="1" applyBorder="1" applyAlignment="1">
      <alignment horizontal="left" wrapText="1"/>
    </xf>
    <xf numFmtId="0" fontId="21" fillId="6" borderId="9" xfId="0" applyFont="1" applyFill="1" applyBorder="1" applyAlignment="1">
      <alignment horizontal="left" wrapText="1"/>
    </xf>
    <xf numFmtId="0" fontId="21" fillId="6" borderId="9" xfId="0" applyFont="1" applyFill="1" applyBorder="1" applyAlignment="1">
      <alignment horizontal="left" vertical="center" wrapText="1"/>
    </xf>
    <xf numFmtId="0" fontId="23" fillId="3" borderId="9" xfId="0" applyFont="1" applyFill="1" applyBorder="1" applyAlignment="1">
      <alignment horizontal="left" vertical="top" wrapText="1"/>
    </xf>
    <xf numFmtId="0" fontId="19" fillId="6" borderId="9" xfId="0" applyFont="1" applyFill="1" applyBorder="1" applyAlignment="1">
      <alignment wrapText="1"/>
    </xf>
    <xf numFmtId="0" fontId="19" fillId="6" borderId="9" xfId="0" applyFont="1" applyFill="1" applyBorder="1" applyAlignment="1">
      <alignment vertical="center" wrapText="1"/>
    </xf>
    <xf numFmtId="0" fontId="14" fillId="6" borderId="9" xfId="0" applyFont="1" applyFill="1" applyBorder="1" applyAlignment="1">
      <alignment horizontal="left" vertical="center"/>
    </xf>
    <xf numFmtId="0" fontId="14" fillId="6" borderId="9" xfId="0" applyFont="1" applyFill="1" applyBorder="1" applyAlignment="1">
      <alignment horizontal="left"/>
    </xf>
    <xf numFmtId="0" fontId="12" fillId="6" borderId="9" xfId="0" applyFont="1" applyFill="1" applyBorder="1" applyAlignment="1">
      <alignment horizontal="left"/>
    </xf>
    <xf numFmtId="0" fontId="23" fillId="6" borderId="9" xfId="0" applyFont="1" applyFill="1" applyBorder="1" applyAlignment="1">
      <alignment horizontal="left" vertical="center"/>
    </xf>
    <xf numFmtId="0" fontId="19" fillId="6" borderId="9" xfId="0" applyFont="1" applyFill="1" applyBorder="1" applyAlignment="1">
      <alignment horizontal="left" vertical="center" wrapText="1"/>
    </xf>
    <xf numFmtId="0" fontId="23" fillId="3" borderId="9" xfId="0" applyFont="1" applyFill="1" applyBorder="1"/>
    <xf numFmtId="0" fontId="20" fillId="9" borderId="14" xfId="0" applyFont="1" applyFill="1" applyBorder="1"/>
    <xf numFmtId="0" fontId="23" fillId="3" borderId="9" xfId="0" applyFont="1" applyFill="1" applyBorder="1" applyAlignment="1">
      <alignment horizontal="center" vertical="center"/>
    </xf>
    <xf numFmtId="9" fontId="23" fillId="3" borderId="9" xfId="2" applyFont="1" applyFill="1" applyBorder="1" applyAlignment="1">
      <alignment horizontal="center" vertical="center"/>
    </xf>
    <xf numFmtId="9" fontId="19" fillId="8" borderId="0" xfId="2" applyFont="1" applyFill="1" applyAlignment="1">
      <alignment horizontal="center"/>
    </xf>
    <xf numFmtId="0" fontId="23" fillId="7" borderId="9" xfId="0" applyFont="1" applyFill="1" applyBorder="1" applyAlignment="1">
      <alignment horizontal="center" vertical="center"/>
    </xf>
    <xf numFmtId="0" fontId="19" fillId="3" borderId="9" xfId="0" applyFont="1" applyFill="1" applyBorder="1" applyAlignment="1">
      <alignment horizontal="center" vertical="center"/>
    </xf>
    <xf numFmtId="0" fontId="19" fillId="8" borderId="13" xfId="0" applyFont="1" applyFill="1" applyBorder="1" applyAlignment="1">
      <alignment horizontal="center"/>
    </xf>
    <xf numFmtId="0" fontId="12" fillId="3" borderId="0" xfId="0" applyFont="1" applyFill="1" applyAlignment="1">
      <alignment horizontal="left"/>
    </xf>
    <xf numFmtId="0" fontId="16" fillId="4" borderId="3"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12" fillId="11" borderId="0" xfId="0" applyFont="1" applyFill="1" applyAlignment="1">
      <alignment horizontal="left"/>
    </xf>
    <xf numFmtId="0" fontId="0" fillId="11" borderId="0" xfId="0" applyFill="1" applyAlignment="1">
      <alignment horizontal="left"/>
    </xf>
    <xf numFmtId="0" fontId="0" fillId="11" borderId="15" xfId="0" applyFill="1" applyBorder="1" applyAlignment="1">
      <alignment horizontal="left"/>
    </xf>
    <xf numFmtId="0" fontId="0" fillId="11" borderId="0" xfId="0" applyFill="1"/>
    <xf numFmtId="0" fontId="0" fillId="11" borderId="0" xfId="0" applyFill="1" applyBorder="1"/>
    <xf numFmtId="0" fontId="0" fillId="11" borderId="15" xfId="0" applyFill="1" applyBorder="1"/>
    <xf numFmtId="0" fontId="0" fillId="11" borderId="13" xfId="0" applyFill="1" applyBorder="1"/>
    <xf numFmtId="0" fontId="9" fillId="11" borderId="0" xfId="0" applyFont="1" applyFill="1"/>
    <xf numFmtId="0" fontId="0" fillId="5" borderId="0" xfId="0" applyFill="1"/>
    <xf numFmtId="0" fontId="12" fillId="12" borderId="0" xfId="0" applyFont="1" applyFill="1" applyAlignment="1">
      <alignment horizontal="left"/>
    </xf>
    <xf numFmtId="0" fontId="14" fillId="3" borderId="9" xfId="0" applyFont="1" applyFill="1" applyBorder="1" applyAlignment="1">
      <alignment horizontal="center" vertical="center"/>
    </xf>
    <xf numFmtId="0" fontId="26" fillId="3" borderId="0" xfId="0" applyFont="1" applyFill="1"/>
    <xf numFmtId="0" fontId="25" fillId="6" borderId="9" xfId="0" applyFont="1" applyFill="1" applyBorder="1"/>
    <xf numFmtId="0" fontId="25" fillId="6" borderId="12" xfId="0" applyFont="1" applyFill="1" applyBorder="1" applyAlignment="1">
      <alignment vertical="center"/>
    </xf>
    <xf numFmtId="9" fontId="12" fillId="12" borderId="9" xfId="2" applyFont="1" applyFill="1" applyBorder="1" applyAlignment="1">
      <alignment horizontal="center" vertical="center"/>
    </xf>
    <xf numFmtId="0" fontId="26" fillId="3" borderId="0" xfId="0" applyFont="1" applyFill="1" applyAlignment="1">
      <alignment horizontal="center"/>
    </xf>
    <xf numFmtId="0" fontId="25" fillId="12" borderId="9" xfId="0" applyFont="1" applyFill="1" applyBorder="1" applyAlignment="1">
      <alignment horizontal="left" wrapText="1"/>
    </xf>
    <xf numFmtId="0" fontId="12" fillId="6" borderId="9" xfId="0" applyFont="1" applyFill="1" applyBorder="1" applyAlignment="1">
      <alignment horizontal="left" vertical="center"/>
    </xf>
    <xf numFmtId="0" fontId="14" fillId="6" borderId="9" xfId="0" applyFont="1" applyFill="1" applyBorder="1" applyAlignment="1">
      <alignment horizontal="left" vertical="center" wrapText="1"/>
    </xf>
    <xf numFmtId="0" fontId="12" fillId="12" borderId="9" xfId="0" applyFont="1" applyFill="1" applyBorder="1" applyAlignment="1">
      <alignment horizontal="center" vertical="center"/>
    </xf>
    <xf numFmtId="0" fontId="26" fillId="12" borderId="0" xfId="0" applyFont="1" applyFill="1"/>
    <xf numFmtId="0" fontId="12" fillId="13" borderId="9" xfId="0" applyFont="1" applyFill="1" applyBorder="1" applyAlignment="1">
      <alignment horizontal="center" vertical="center"/>
    </xf>
    <xf numFmtId="0" fontId="23" fillId="6" borderId="9" xfId="0" applyFont="1" applyFill="1" applyBorder="1" applyAlignment="1">
      <alignment horizontal="left" wrapText="1"/>
    </xf>
    <xf numFmtId="0" fontId="19" fillId="6" borderId="9" xfId="0" applyFont="1" applyFill="1" applyBorder="1" applyAlignment="1">
      <alignment horizontal="left" wrapText="1"/>
    </xf>
    <xf numFmtId="0" fontId="23" fillId="6" borderId="9" xfId="0" applyFont="1" applyFill="1" applyBorder="1" applyAlignment="1">
      <alignment horizontal="left" vertical="top" wrapText="1"/>
    </xf>
    <xf numFmtId="0" fontId="12" fillId="6" borderId="9" xfId="0" applyFont="1" applyFill="1" applyBorder="1" applyAlignment="1">
      <alignment vertical="center"/>
    </xf>
    <xf numFmtId="0" fontId="0" fillId="6" borderId="11" xfId="0" applyFill="1" applyBorder="1" applyAlignment="1">
      <alignment horizontal="center"/>
    </xf>
    <xf numFmtId="0" fontId="0" fillId="6" borderId="0" xfId="0" applyFill="1"/>
    <xf numFmtId="9" fontId="0" fillId="3" borderId="9" xfId="2" applyFont="1" applyFill="1" applyBorder="1" applyAlignment="1">
      <alignment horizontal="center"/>
    </xf>
    <xf numFmtId="9" fontId="0" fillId="6" borderId="9" xfId="2" applyFont="1" applyFill="1" applyBorder="1" applyAlignment="1">
      <alignment horizontal="center"/>
    </xf>
    <xf numFmtId="0" fontId="12" fillId="6" borderId="9" xfId="0" applyFont="1" applyFill="1" applyBorder="1" applyAlignment="1">
      <alignment horizontal="center" vertical="center"/>
    </xf>
    <xf numFmtId="0" fontId="26" fillId="6" borderId="0" xfId="0" applyFont="1" applyFill="1"/>
    <xf numFmtId="0" fontId="14" fillId="6" borderId="9" xfId="0" applyFont="1" applyFill="1" applyBorder="1" applyAlignment="1">
      <alignment horizontal="left" wrapText="1"/>
    </xf>
    <xf numFmtId="0" fontId="20" fillId="4" borderId="3" xfId="0" applyFont="1" applyFill="1" applyBorder="1" applyAlignment="1">
      <alignment horizontal="center"/>
    </xf>
    <xf numFmtId="0" fontId="20" fillId="4" borderId="4" xfId="0" applyFont="1" applyFill="1" applyBorder="1" applyAlignment="1">
      <alignment horizontal="center"/>
    </xf>
    <xf numFmtId="0" fontId="11" fillId="4" borderId="3"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8" fillId="4" borderId="3" xfId="1" applyFont="1" applyFill="1" applyBorder="1" applyAlignment="1" applyProtection="1">
      <alignment horizontal="center"/>
    </xf>
    <xf numFmtId="0" fontId="18" fillId="4" borderId="4" xfId="1" applyFont="1" applyFill="1" applyBorder="1" applyAlignment="1" applyProtection="1">
      <alignment horizontal="center"/>
    </xf>
    <xf numFmtId="0" fontId="8" fillId="4" borderId="3" xfId="0" applyFont="1" applyFill="1" applyBorder="1" applyAlignment="1">
      <alignment horizontal="center"/>
    </xf>
    <xf numFmtId="0" fontId="8" fillId="4" borderId="4" xfId="0" applyFont="1" applyFill="1" applyBorder="1" applyAlignment="1">
      <alignment horizontal="center"/>
    </xf>
    <xf numFmtId="0" fontId="0" fillId="4" borderId="3" xfId="0" applyFill="1" applyBorder="1" applyAlignment="1"/>
    <xf numFmtId="0" fontId="0" fillId="4" borderId="4" xfId="0" applyFill="1" applyBorder="1" applyAlignment="1"/>
    <xf numFmtId="0" fontId="0" fillId="4" borderId="1" xfId="0" applyFill="1" applyBorder="1" applyAlignment="1"/>
    <xf numFmtId="0" fontId="0" fillId="4" borderId="2" xfId="0" applyFill="1" applyBorder="1" applyAlignment="1"/>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6" fillId="4" borderId="3" xfId="0" applyFont="1" applyFill="1" applyBorder="1" applyAlignment="1">
      <alignment horizontal="right" wrapText="1"/>
    </xf>
    <xf numFmtId="0" fontId="0" fillId="4" borderId="4" xfId="0" applyFill="1" applyBorder="1" applyAlignment="1">
      <alignment horizontal="right" wrapText="1"/>
    </xf>
    <xf numFmtId="0" fontId="16" fillId="4" borderId="3"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0" fillId="2" borderId="10" xfId="0" applyFill="1" applyBorder="1" applyAlignment="1">
      <alignment horizontal="left"/>
    </xf>
    <xf numFmtId="0" fontId="0" fillId="2" borderId="11" xfId="0" applyFill="1" applyBorder="1" applyAlignment="1">
      <alignment horizontal="left"/>
    </xf>
    <xf numFmtId="0" fontId="0" fillId="2" borderId="12" xfId="0" applyFill="1" applyBorder="1" applyAlignment="1">
      <alignment horizontal="left"/>
    </xf>
    <xf numFmtId="0" fontId="0" fillId="2" borderId="10" xfId="0" applyFill="1" applyBorder="1" applyAlignment="1">
      <alignment horizontal="center"/>
    </xf>
    <xf numFmtId="0" fontId="0" fillId="2" borderId="11" xfId="0" applyFill="1" applyBorder="1" applyAlignment="1">
      <alignment horizontal="center"/>
    </xf>
    <xf numFmtId="0" fontId="0" fillId="2" borderId="12" xfId="0" applyFill="1" applyBorder="1" applyAlignment="1">
      <alignment horizontal="center"/>
    </xf>
    <xf numFmtId="0" fontId="20" fillId="4" borderId="16" xfId="0" applyFont="1" applyFill="1" applyBorder="1" applyAlignment="1">
      <alignment horizontal="center" vertical="center"/>
    </xf>
    <xf numFmtId="0" fontId="20" fillId="4" borderId="0" xfId="0" applyFont="1" applyFill="1" applyAlignment="1">
      <alignment horizontal="center" vertical="center"/>
    </xf>
    <xf numFmtId="0" fontId="20" fillId="3" borderId="0" xfId="0" applyFont="1" applyFill="1" applyAlignment="1">
      <alignment horizontal="center" vertical="center"/>
    </xf>
    <xf numFmtId="0" fontId="20" fillId="3" borderId="8" xfId="0" applyFont="1" applyFill="1" applyBorder="1" applyAlignment="1">
      <alignment horizontal="center" vertical="center"/>
    </xf>
    <xf numFmtId="0" fontId="0" fillId="6" borderId="10" xfId="0" applyFill="1" applyBorder="1" applyAlignment="1">
      <alignment horizontal="left"/>
    </xf>
    <xf numFmtId="0" fontId="0" fillId="6" borderId="11" xfId="0" applyFill="1"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6" borderId="12" xfId="0" applyFill="1" applyBorder="1" applyAlignment="1">
      <alignment horizontal="left"/>
    </xf>
    <xf numFmtId="0" fontId="20" fillId="3" borderId="0" xfId="0" applyFont="1" applyFill="1" applyAlignment="1">
      <alignment horizontal="center" vertical="center" wrapText="1"/>
    </xf>
    <xf numFmtId="0" fontId="20" fillId="3" borderId="8" xfId="0" applyFont="1" applyFill="1" applyBorder="1" applyAlignment="1">
      <alignment horizontal="center" vertical="center" wrapText="1"/>
    </xf>
    <xf numFmtId="0" fontId="0" fillId="6" borderId="10" xfId="0" applyFill="1" applyBorder="1" applyAlignment="1">
      <alignment horizontal="center"/>
    </xf>
    <xf numFmtId="0" fontId="0" fillId="6" borderId="11" xfId="0" applyFill="1" applyBorder="1" applyAlignment="1">
      <alignment horizontal="center"/>
    </xf>
    <xf numFmtId="0" fontId="0" fillId="6" borderId="12" xfId="0" applyFill="1" applyBorder="1" applyAlignment="1">
      <alignment horizontal="center"/>
    </xf>
    <xf numFmtId="0" fontId="12" fillId="3" borderId="10"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4" fillId="12" borderId="17" xfId="0" applyFont="1" applyFill="1" applyBorder="1" applyAlignment="1">
      <alignment horizontal="left" vertical="center" wrapText="1"/>
    </xf>
    <xf numFmtId="0" fontId="14" fillId="12" borderId="0" xfId="0" applyFont="1" applyFill="1" applyBorder="1" applyAlignment="1">
      <alignment horizontal="left" vertical="center" wrapText="1"/>
    </xf>
    <xf numFmtId="0" fontId="14" fillId="12" borderId="18" xfId="0" applyFont="1" applyFill="1" applyBorder="1" applyAlignment="1">
      <alignment horizontal="left" vertical="center" wrapText="1"/>
    </xf>
    <xf numFmtId="0" fontId="14" fillId="12" borderId="10" xfId="0" applyFont="1" applyFill="1" applyBorder="1" applyAlignment="1">
      <alignment horizontal="left" vertical="center" wrapText="1"/>
    </xf>
    <xf numFmtId="0" fontId="14" fillId="12" borderId="11" xfId="0" applyFont="1" applyFill="1" applyBorder="1" applyAlignment="1">
      <alignment horizontal="left" vertical="center" wrapText="1"/>
    </xf>
    <xf numFmtId="0" fontId="14" fillId="12" borderId="12"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11" xfId="0" applyFont="1" applyFill="1" applyBorder="1" applyAlignment="1">
      <alignment horizontal="left" vertical="center"/>
    </xf>
    <xf numFmtId="0" fontId="12" fillId="3" borderId="12" xfId="0" applyFont="1" applyFill="1" applyBorder="1" applyAlignment="1">
      <alignment horizontal="left" vertical="center"/>
    </xf>
    <xf numFmtId="0" fontId="14" fillId="8" borderId="13" xfId="0" applyFont="1" applyFill="1" applyBorder="1" applyAlignment="1">
      <alignment horizontal="center"/>
    </xf>
    <xf numFmtId="0" fontId="12" fillId="3" borderId="9" xfId="0" applyFont="1" applyFill="1" applyBorder="1" applyAlignment="1">
      <alignment horizontal="left" vertical="center"/>
    </xf>
    <xf numFmtId="0" fontId="12" fillId="3" borderId="9"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12" fillId="3" borderId="18" xfId="0" applyFont="1" applyFill="1" applyBorder="1" applyAlignment="1">
      <alignment horizontal="left" vertical="center" wrapText="1"/>
    </xf>
    <xf numFmtId="0" fontId="14" fillId="6" borderId="10" xfId="0" applyFont="1" applyFill="1" applyBorder="1" applyAlignment="1">
      <alignment horizontal="left" vertical="center" wrapText="1"/>
    </xf>
    <xf numFmtId="0" fontId="14" fillId="6" borderId="11" xfId="0" applyFont="1" applyFill="1" applyBorder="1" applyAlignment="1">
      <alignment horizontal="left" vertical="center" wrapText="1"/>
    </xf>
    <xf numFmtId="0" fontId="14" fillId="6" borderId="12" xfId="0" applyFont="1" applyFill="1" applyBorder="1" applyAlignment="1">
      <alignment horizontal="left" vertical="center" wrapText="1"/>
    </xf>
    <xf numFmtId="0" fontId="14" fillId="12" borderId="19" xfId="0" applyFont="1" applyFill="1" applyBorder="1" applyAlignment="1">
      <alignment horizontal="left" vertical="center" wrapText="1"/>
    </xf>
    <xf numFmtId="0" fontId="14" fillId="12" borderId="20" xfId="0" applyFont="1" applyFill="1" applyBorder="1" applyAlignment="1">
      <alignment horizontal="left" vertical="center" wrapText="1"/>
    </xf>
    <xf numFmtId="0" fontId="14" fillId="12" borderId="21" xfId="0" applyFont="1" applyFill="1" applyBorder="1" applyAlignment="1">
      <alignment horizontal="left" vertical="center" wrapText="1"/>
    </xf>
    <xf numFmtId="0" fontId="25" fillId="6" borderId="10" xfId="0" applyFont="1" applyFill="1" applyBorder="1" applyAlignment="1">
      <alignment horizontal="left" vertical="center" wrapText="1"/>
    </xf>
    <xf numFmtId="0" fontId="25" fillId="6" borderId="11" xfId="0" applyFont="1" applyFill="1" applyBorder="1" applyAlignment="1">
      <alignment horizontal="left" vertical="center" wrapText="1"/>
    </xf>
    <xf numFmtId="0" fontId="25" fillId="6" borderId="12" xfId="0" applyFont="1" applyFill="1" applyBorder="1" applyAlignment="1">
      <alignment horizontal="left" vertical="center" wrapText="1"/>
    </xf>
    <xf numFmtId="0" fontId="14" fillId="6" borderId="19" xfId="0" applyFont="1" applyFill="1" applyBorder="1" applyAlignment="1">
      <alignment horizontal="left" vertical="center" wrapText="1"/>
    </xf>
    <xf numFmtId="0" fontId="14" fillId="6" borderId="20" xfId="0" applyFont="1" applyFill="1" applyBorder="1" applyAlignment="1">
      <alignment horizontal="left" vertical="center" wrapText="1"/>
    </xf>
    <xf numFmtId="0" fontId="14" fillId="6" borderId="21" xfId="0" applyFont="1" applyFill="1" applyBorder="1" applyAlignment="1">
      <alignment horizontal="left" vertical="center" wrapText="1"/>
    </xf>
    <xf numFmtId="0" fontId="25" fillId="6" borderId="10" xfId="0" applyFont="1" applyFill="1" applyBorder="1" applyAlignment="1">
      <alignment horizontal="left" vertical="center"/>
    </xf>
    <xf numFmtId="0" fontId="25" fillId="6" borderId="11" xfId="0" applyFont="1" applyFill="1" applyBorder="1" applyAlignment="1">
      <alignment horizontal="left" vertical="center"/>
    </xf>
    <xf numFmtId="0" fontId="19" fillId="8" borderId="13" xfId="0" applyFont="1" applyFill="1" applyBorder="1" applyAlignment="1">
      <alignment horizontal="center"/>
    </xf>
    <xf numFmtId="0" fontId="25" fillId="6" borderId="10" xfId="0" applyFont="1" applyFill="1" applyBorder="1" applyAlignment="1">
      <alignment horizontal="left"/>
    </xf>
    <xf numFmtId="0" fontId="25" fillId="6" borderId="11" xfId="0" applyFont="1" applyFill="1" applyBorder="1" applyAlignment="1">
      <alignment horizontal="left"/>
    </xf>
    <xf numFmtId="0" fontId="25" fillId="6" borderId="12" xfId="0" applyFont="1" applyFill="1" applyBorder="1" applyAlignment="1">
      <alignment horizontal="left"/>
    </xf>
    <xf numFmtId="0" fontId="12" fillId="3" borderId="10" xfId="0" applyFont="1" applyFill="1" applyBorder="1" applyAlignment="1">
      <alignment vertical="center" wrapText="1"/>
    </xf>
    <xf numFmtId="0" fontId="0" fillId="0" borderId="11" xfId="0" applyBorder="1" applyAlignment="1">
      <alignment wrapText="1"/>
    </xf>
    <xf numFmtId="0" fontId="0" fillId="0" borderId="12" xfId="0" applyBorder="1" applyAlignment="1">
      <alignment wrapText="1"/>
    </xf>
    <xf numFmtId="0" fontId="12" fillId="3" borderId="10" xfId="0" applyFont="1" applyFill="1" applyBorder="1" applyAlignment="1">
      <alignment vertical="center"/>
    </xf>
    <xf numFmtId="0" fontId="0" fillId="0" borderId="11" xfId="0" applyBorder="1" applyAlignment="1"/>
    <xf numFmtId="0" fontId="0" fillId="0" borderId="12" xfId="0" applyBorder="1" applyAlignment="1"/>
    <xf numFmtId="0" fontId="14" fillId="6" borderId="19" xfId="0" applyFont="1" applyFill="1" applyBorder="1" applyAlignment="1">
      <alignment wrapText="1"/>
    </xf>
    <xf numFmtId="0" fontId="26" fillId="0" borderId="20" xfId="0" applyFont="1" applyBorder="1" applyAlignment="1"/>
    <xf numFmtId="0" fontId="14" fillId="6" borderId="19" xfId="0" applyFont="1" applyFill="1" applyBorder="1" applyAlignment="1"/>
    <xf numFmtId="0" fontId="14" fillId="6" borderId="20" xfId="0" applyFont="1" applyFill="1" applyBorder="1" applyAlignment="1"/>
    <xf numFmtId="0" fontId="26" fillId="0" borderId="11" xfId="0" applyFont="1" applyBorder="1" applyAlignment="1"/>
    <xf numFmtId="0" fontId="26" fillId="0" borderId="12" xfId="0" applyFont="1" applyBorder="1" applyAlignment="1"/>
    <xf numFmtId="0" fontId="14" fillId="6" borderId="22" xfId="0" applyFont="1" applyFill="1" applyBorder="1" applyAlignment="1">
      <alignment horizontal="left" vertical="center" wrapText="1"/>
    </xf>
    <xf numFmtId="0" fontId="26" fillId="0" borderId="23" xfId="0" applyFont="1" applyBorder="1" applyAlignment="1">
      <alignment vertical="center"/>
    </xf>
    <xf numFmtId="0" fontId="20" fillId="5" borderId="0" xfId="0" applyFont="1" applyFill="1" applyAlignment="1">
      <alignment horizontal="center"/>
    </xf>
    <xf numFmtId="0" fontId="24" fillId="5" borderId="0" xfId="0" applyFont="1" applyFill="1" applyAlignment="1">
      <alignment horizontal="left"/>
    </xf>
  </cellXfs>
  <cellStyles count="3">
    <cellStyle name="Lien hypertexte" xfId="1" builtinId="8"/>
    <cellStyle name="Normal" xfId="0" builtinId="0"/>
    <cellStyle name="Pourcentage" xfId="2" builtinId="5"/>
  </cellStyles>
  <dxfs count="2">
    <dxf>
      <font>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Résultats!$A$3</c:f>
              <c:strCache>
                <c:ptCount val="1"/>
              </c:strCache>
            </c:strRef>
          </c:tx>
          <c:marker>
            <c:symbol val="none"/>
          </c:marker>
          <c:cat>
            <c:strRef>
              <c:f>Résultats!$B$4:$B$9</c:f>
              <c:strCache>
                <c:ptCount val="6"/>
                <c:pt idx="0">
                  <c:v>A.1 -FONDEMENT/JUSTIFICATION DE L’OFFRE DE FORMATION</c:v>
                </c:pt>
                <c:pt idx="1">
                  <c:v>A.2 DEFINITION ET ARCHITECTURE DE L’OFFRE DE FORMATION</c:v>
                </c:pt>
                <c:pt idx="2">
                  <c:v>A.3 INSCRIPTION DE L’OFFRE DE FORMATION DANS UN CADRE NATIONAL, REGIONAL ET INTERNATIONAL</c:v>
                </c:pt>
                <c:pt idx="3">
                  <c:v>A.4 - ORGANISATION PEDAGOGIQUE</c:v>
                </c:pt>
                <c:pt idx="4">
                  <c:v>A.5 -QUALITE DES RESULTATS ET DES EFFETS DE LA FORMATION</c:v>
                </c:pt>
                <c:pt idx="5">
                  <c:v>A6. INFRASTRUCTURES</c:v>
                </c:pt>
              </c:strCache>
            </c:strRef>
          </c:cat>
          <c:val>
            <c:numRef>
              <c:f>Résultats!$F$4:$F$9</c:f>
              <c:numCache>
                <c:formatCode>0%</c:formatCode>
                <c:ptCount val="6"/>
                <c:pt idx="0">
                  <c:v>0.5</c:v>
                </c:pt>
                <c:pt idx="1">
                  <c:v>5.2631578947368418E-2</c:v>
                </c:pt>
                <c:pt idx="2">
                  <c:v>0.33333333333333331</c:v>
                </c:pt>
                <c:pt idx="3">
                  <c:v>0.59375</c:v>
                </c:pt>
                <c:pt idx="4">
                  <c:v>0.16666666666666666</c:v>
                </c:pt>
                <c:pt idx="5">
                  <c:v>0.3</c:v>
                </c:pt>
              </c:numCache>
            </c:numRef>
          </c:val>
        </c:ser>
        <c:dLbls>
          <c:showLegendKey val="0"/>
          <c:showVal val="0"/>
          <c:showCatName val="0"/>
          <c:showSerName val="0"/>
          <c:showPercent val="0"/>
          <c:showBubbleSize val="0"/>
        </c:dLbls>
        <c:axId val="136409472"/>
        <c:axId val="136411776"/>
      </c:radarChart>
      <c:catAx>
        <c:axId val="136409472"/>
        <c:scaling>
          <c:orientation val="minMax"/>
        </c:scaling>
        <c:delete val="0"/>
        <c:axPos val="b"/>
        <c:majorGridlines/>
        <c:majorTickMark val="out"/>
        <c:minorTickMark val="none"/>
        <c:tickLblPos val="nextTo"/>
        <c:crossAx val="136411776"/>
        <c:crosses val="autoZero"/>
        <c:auto val="1"/>
        <c:lblAlgn val="ctr"/>
        <c:lblOffset val="100"/>
        <c:noMultiLvlLbl val="0"/>
      </c:catAx>
      <c:valAx>
        <c:axId val="136411776"/>
        <c:scaling>
          <c:orientation val="minMax"/>
        </c:scaling>
        <c:delete val="0"/>
        <c:axPos val="l"/>
        <c:majorGridlines/>
        <c:numFmt formatCode="0%" sourceLinked="1"/>
        <c:majorTickMark val="out"/>
        <c:minorTickMark val="none"/>
        <c:tickLblPos val="nextTo"/>
        <c:crossAx val="136409472"/>
        <c:crosses val="autoZero"/>
        <c:crossBetween val="between"/>
      </c:valAx>
    </c:plotArea>
    <c:legend>
      <c:legendPos val="b"/>
      <c:overlay val="0"/>
    </c:legend>
    <c:plotVisOnly val="1"/>
    <c:dispBlanksAs val="gap"/>
    <c:showDLblsOverMax val="0"/>
  </c:chart>
  <c:txPr>
    <a:bodyPr/>
    <a:lstStyle/>
    <a:p>
      <a:pPr>
        <a:defRPr sz="1100">
          <a:latin typeface="Arial Narrow" panose="020B060602020203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Résultats!$A$3</c:f>
              <c:strCache>
                <c:ptCount val="1"/>
              </c:strCache>
            </c:strRef>
          </c:tx>
          <c:invertIfNegative val="0"/>
          <c:cat>
            <c:strRef>
              <c:f>Résultats!$B$4:$B$9</c:f>
              <c:strCache>
                <c:ptCount val="6"/>
                <c:pt idx="0">
                  <c:v>A.1 -FONDEMENT/JUSTIFICATION DE L’OFFRE DE FORMATION</c:v>
                </c:pt>
                <c:pt idx="1">
                  <c:v>A.2 DEFINITION ET ARCHITECTURE DE L’OFFRE DE FORMATION</c:v>
                </c:pt>
                <c:pt idx="2">
                  <c:v>A.3 INSCRIPTION DE L’OFFRE DE FORMATION DANS UN CADRE NATIONAL, REGIONAL ET INTERNATIONAL</c:v>
                </c:pt>
                <c:pt idx="3">
                  <c:v>A.4 - ORGANISATION PEDAGOGIQUE</c:v>
                </c:pt>
                <c:pt idx="4">
                  <c:v>A.5 -QUALITE DES RESULTATS ET DES EFFETS DE LA FORMATION</c:v>
                </c:pt>
                <c:pt idx="5">
                  <c:v>A6. INFRASTRUCTURES</c:v>
                </c:pt>
              </c:strCache>
            </c:strRef>
          </c:cat>
          <c:val>
            <c:numRef>
              <c:f>Résultats!$F$4:$F$9</c:f>
              <c:numCache>
                <c:formatCode>0%</c:formatCode>
                <c:ptCount val="6"/>
                <c:pt idx="0">
                  <c:v>0.5</c:v>
                </c:pt>
                <c:pt idx="1">
                  <c:v>5.2631578947368418E-2</c:v>
                </c:pt>
                <c:pt idx="2">
                  <c:v>0.33333333333333331</c:v>
                </c:pt>
                <c:pt idx="3">
                  <c:v>0.59375</c:v>
                </c:pt>
                <c:pt idx="4">
                  <c:v>0.16666666666666666</c:v>
                </c:pt>
                <c:pt idx="5">
                  <c:v>0.3</c:v>
                </c:pt>
              </c:numCache>
            </c:numRef>
          </c:val>
        </c:ser>
        <c:dLbls>
          <c:showLegendKey val="0"/>
          <c:showVal val="0"/>
          <c:showCatName val="0"/>
          <c:showSerName val="0"/>
          <c:showPercent val="0"/>
          <c:showBubbleSize val="0"/>
        </c:dLbls>
        <c:gapWidth val="150"/>
        <c:axId val="151868160"/>
        <c:axId val="151869696"/>
      </c:barChart>
      <c:catAx>
        <c:axId val="151868160"/>
        <c:scaling>
          <c:orientation val="minMax"/>
        </c:scaling>
        <c:delete val="0"/>
        <c:axPos val="b"/>
        <c:majorTickMark val="out"/>
        <c:minorTickMark val="none"/>
        <c:tickLblPos val="nextTo"/>
        <c:crossAx val="151869696"/>
        <c:crosses val="autoZero"/>
        <c:auto val="1"/>
        <c:lblAlgn val="ctr"/>
        <c:lblOffset val="100"/>
        <c:noMultiLvlLbl val="0"/>
      </c:catAx>
      <c:valAx>
        <c:axId val="151869696"/>
        <c:scaling>
          <c:orientation val="minMax"/>
        </c:scaling>
        <c:delete val="0"/>
        <c:axPos val="l"/>
        <c:majorGridlines/>
        <c:numFmt formatCode="0%" sourceLinked="1"/>
        <c:majorTickMark val="out"/>
        <c:minorTickMark val="none"/>
        <c:tickLblPos val="nextTo"/>
        <c:crossAx val="151868160"/>
        <c:crosses val="autoZero"/>
        <c:crossBetween val="between"/>
      </c:valAx>
    </c:plotArea>
    <c:legend>
      <c:legendPos val="r"/>
      <c:overlay val="0"/>
    </c:legend>
    <c:plotVisOnly val="1"/>
    <c:dispBlanksAs val="gap"/>
    <c:showDLblsOverMax val="0"/>
  </c:chart>
  <c:txPr>
    <a:bodyPr/>
    <a:lstStyle/>
    <a:p>
      <a:pPr>
        <a:defRPr sz="1100">
          <a:latin typeface="Arial Narrow" panose="020B0606020202030204" pitchFamily="34" charset="0"/>
        </a:defRPr>
      </a:pPr>
      <a:endParaRPr lang="fr-FR"/>
    </a:p>
  </c:txPr>
  <c:printSettings>
    <c:headerFooter/>
    <c:pageMargins b="0.75" l="0.7" r="0.7" t="0.75" header="0.3" footer="0.3"/>
    <c:pageSetup/>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firstButton="1" fmlaLink="$E$7" lockText="1" noThreeD="1"/>
</file>

<file path=xl/ctrlProps/ctrlProp100.xml><?xml version="1.0" encoding="utf-8"?>
<formControlPr xmlns="http://schemas.microsoft.com/office/spreadsheetml/2009/9/main" objectType="Radio" checked="Checked" lockText="1" noThreeD="1"/>
</file>

<file path=xl/ctrlProps/ctrlProp101.xml><?xml version="1.0" encoding="utf-8"?>
<formControlPr xmlns="http://schemas.microsoft.com/office/spreadsheetml/2009/9/main" objectType="Radio" checked="Checked" lockText="1" noThreeD="1"/>
</file>

<file path=xl/ctrlProps/ctrlProp102.xml><?xml version="1.0" encoding="utf-8"?>
<formControlPr xmlns="http://schemas.microsoft.com/office/spreadsheetml/2009/9/main" objectType="Radio" checked="Checked"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Radio" firstButton="1" fmlaLink="$E$5" lockText="1" noThreeD="1"/>
</file>

<file path=xl/ctrlProps/ctrlProp107.xml><?xml version="1.0" encoding="utf-8"?>
<formControlPr xmlns="http://schemas.microsoft.com/office/spreadsheetml/2009/9/main" objectType="Radio" checked="Checked"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checked="Checked" lockText="1" noThreeD="1"/>
</file>

<file path=xl/ctrlProps/ctrlProp110.xml><?xml version="1.0" encoding="utf-8"?>
<formControlPr xmlns="http://schemas.microsoft.com/office/spreadsheetml/2009/9/main" objectType="Radio" firstButton="1" fmlaLink="$E$6"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Radio" firstButton="1" fmlaLink="$E$8"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checked="Checked"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E$9"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checked="Checked" lockText="1"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Radio" firstButton="1" fmlaLink="$E$13" lockText="1" noThreeD="1"/>
</file>

<file path=xl/ctrlProps/ctrlProp123.xml><?xml version="1.0" encoding="utf-8"?>
<formControlPr xmlns="http://schemas.microsoft.com/office/spreadsheetml/2009/9/main" objectType="Radio" checked="Checked"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E$14" lockText="1" noThreeD="1"/>
</file>

<file path=xl/ctrlProps/ctrlProp127.xml><?xml version="1.0" encoding="utf-8"?>
<formControlPr xmlns="http://schemas.microsoft.com/office/spreadsheetml/2009/9/main" objectType="Radio" checked="Checked"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E$11" lockText="1" noThreeD="1"/>
</file>

<file path=xl/ctrlProps/ctrlProp133.xml><?xml version="1.0" encoding="utf-8"?>
<formControlPr xmlns="http://schemas.microsoft.com/office/spreadsheetml/2009/9/main" objectType="Radio" checked="Checked"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firstButton="1" fmlaLink="$E$12" lockText="1" noThreeD="1"/>
</file>

<file path=xl/ctrlProps/ctrlProp136.xml><?xml version="1.0" encoding="utf-8"?>
<formControlPr xmlns="http://schemas.microsoft.com/office/spreadsheetml/2009/9/main" objectType="Radio" checked="Checked"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firstButton="1" fmlaLink="$E$15" lockText="1" noThreeD="1"/>
</file>

<file path=xl/ctrlProps/ctrlProp139.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Radio" firstButton="1" fmlaLink="$E$9"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firstButton="1" fmlaLink="$E$5" lockText="1" noThreeD="1"/>
</file>

<file path=xl/ctrlProps/ctrlProp143.xml><?xml version="1.0" encoding="utf-8"?>
<formControlPr xmlns="http://schemas.microsoft.com/office/spreadsheetml/2009/9/main" objectType="Radio" checked="Checked"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Radio" firstButton="1" fmlaLink="$E$6" lockText="1" noThreeD="1"/>
</file>

<file path=xl/ctrlProps/ctrlProp147.xml><?xml version="1.0" encoding="utf-8"?>
<formControlPr xmlns="http://schemas.microsoft.com/office/spreadsheetml/2009/9/main" objectType="Radio" checked="Checked"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lockText="1" noThreeD="1"/>
</file>

<file path=xl/ctrlProps/ctrlProp150.xml><?xml version="1.0" encoding="utf-8"?>
<formControlPr xmlns="http://schemas.microsoft.com/office/spreadsheetml/2009/9/main" objectType="Radio" firstButton="1" fmlaLink="$E$7"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firstButton="1" fmlaLink="$E$19" lockText="1" noThreeD="1"/>
</file>

<file path=xl/ctrlProps/ctrlProp155.xml><?xml version="1.0" encoding="utf-8"?>
<formControlPr xmlns="http://schemas.microsoft.com/office/spreadsheetml/2009/9/main" objectType="Radio" checked="Checked"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E$20" lockText="1" noThreeD="1"/>
</file>

<file path=xl/ctrlProps/ctrlProp159.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Radio" firstButton="1" fmlaLink="$E$21" lockText="1" noThreeD="1"/>
</file>

<file path=xl/ctrlProps/ctrlProp163.xml><?xml version="1.0" encoding="utf-8"?>
<formControlPr xmlns="http://schemas.microsoft.com/office/spreadsheetml/2009/9/main" objectType="Radio" checked="Checked"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checked="Checked" firstButton="1" fmlaLink="$E$24"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firstButton="1" fmlaLink="$E$8" lockText="1" noThreeD="1"/>
</file>

<file path=xl/ctrlProps/ctrlProp171.xml><?xml version="1.0" encoding="utf-8"?>
<formControlPr xmlns="http://schemas.microsoft.com/office/spreadsheetml/2009/9/main" objectType="Radio" checked="Checked"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firstButton="1" fmlaLink="$E$9" lockText="1" noThreeD="1"/>
</file>

<file path=xl/ctrlProps/ctrlProp175.xml><?xml version="1.0" encoding="utf-8"?>
<formControlPr xmlns="http://schemas.microsoft.com/office/spreadsheetml/2009/9/main" objectType="Radio" checked="Checked"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firstButton="1" fmlaLink="$E$10" lockText="1" noThreeD="1"/>
</file>

<file path=xl/ctrlProps/ctrlProp179.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Radio" firstButton="1" fmlaLink="$E$1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E$11"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checked="Checked" firstButton="1" fmlaLink="$E$23"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checked="Checked" lockText="1" noThreeD="1"/>
</file>

<file path=xl/ctrlProps/ctrlProp190.xml><?xml version="1.0" encoding="utf-8"?>
<formControlPr xmlns="http://schemas.microsoft.com/office/spreadsheetml/2009/9/main" objectType="Radio" firstButton="1" fmlaLink="$E$13" lockText="1" noThreeD="1"/>
</file>

<file path=xl/ctrlProps/ctrlProp191.xml><?xml version="1.0" encoding="utf-8"?>
<formControlPr xmlns="http://schemas.microsoft.com/office/spreadsheetml/2009/9/main" objectType="Radio" checked="Checked"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E$14"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E$15" lockText="1" noThreeD="1"/>
</file>

<file path=xl/ctrlProps/ctrlProp19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Radio" firstButton="1" fmlaLink="$E$5"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firstButton="1" fmlaLink="$E$16" lockText="1" noThreeD="1"/>
</file>

<file path=xl/ctrlProps/ctrlProp203.xml><?xml version="1.0" encoding="utf-8"?>
<formControlPr xmlns="http://schemas.microsoft.com/office/spreadsheetml/2009/9/main" objectType="Radio" checked="Checked"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E$17" lockText="1" noThreeD="1"/>
</file>

<file path=xl/ctrlProps/ctrlProp207.xml><?xml version="1.0" encoding="utf-8"?>
<formControlPr xmlns="http://schemas.microsoft.com/office/spreadsheetml/2009/9/main" objectType="Radio" checked="Checked"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firstButton="1" fmlaLink="$E$18" lockText="1" noThreeD="1"/>
</file>

<file path=xl/ctrlProps/ctrlProp211.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checked="Checked" firstButton="1" fmlaLink="$E$25"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checked="Checked" firstButton="1" fmlaLink="$E$26"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firstButton="1" fmlaLink="$E$11"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E$27"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Radio" firstButton="1" fmlaLink="$E$29" lockText="1" noThreeD="1"/>
</file>

<file path=xl/ctrlProps/ctrlProp227.xml><?xml version="1.0" encoding="utf-8"?>
<formControlPr xmlns="http://schemas.microsoft.com/office/spreadsheetml/2009/9/main" objectType="Radio" checked="Checked"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checked="Checked"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checked="Checked"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fmlaLink="$E$32"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firstButton="1" fmlaLink="$E$33" lockText="1" noThreeD="1"/>
</file>

<file path=xl/ctrlProps/ctrlProp239.xml><?xml version="1.0" encoding="utf-8"?>
<formControlPr xmlns="http://schemas.microsoft.com/office/spreadsheetml/2009/9/main" objectType="Radio" checked="Checked"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Radio" firstButton="1" fmlaLink="$E$34" lockText="1" noThreeD="1"/>
</file>

<file path=xl/ctrlProps/ctrlProp243.xml><?xml version="1.0" encoding="utf-8"?>
<formControlPr xmlns="http://schemas.microsoft.com/office/spreadsheetml/2009/9/main" objectType="Radio" checked="Checked"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Radio" firstButton="1" fmlaLink="$E$35" lockText="1" noThreeD="1"/>
</file>

<file path=xl/ctrlProps/ctrlProp247.xml><?xml version="1.0" encoding="utf-8"?>
<formControlPr xmlns="http://schemas.microsoft.com/office/spreadsheetml/2009/9/main" objectType="Radio" checked="Checked"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Radio" firstButton="1" fmlaLink="$E$36" lockText="1" noThreeD="1"/>
</file>

<file path=xl/ctrlProps/ctrlProp251.xml><?xml version="1.0" encoding="utf-8"?>
<formControlPr xmlns="http://schemas.microsoft.com/office/spreadsheetml/2009/9/main" objectType="Radio" checked="Checked"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Radio" firstButton="1" fmlaLink="$E$37" lockText="1" noThreeD="1"/>
</file>

<file path=xl/ctrlProps/ctrlProp255.xml><?xml version="1.0" encoding="utf-8"?>
<formControlPr xmlns="http://schemas.microsoft.com/office/spreadsheetml/2009/9/main" objectType="Radio" checked="Checked"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Radio" firstButton="1" fmlaLink="$E$39" lockText="1" noThreeD="1"/>
</file>

<file path=xl/ctrlProps/ctrlProp259.xml><?xml version="1.0" encoding="utf-8"?>
<formControlPr xmlns="http://schemas.microsoft.com/office/spreadsheetml/2009/9/main" objectType="Radio" checked="Checked" lockText="1" noThreeD="1"/>
</file>

<file path=xl/ctrlProps/ctrlProp26.xml><?xml version="1.0" encoding="utf-8"?>
<formControlPr xmlns="http://schemas.microsoft.com/office/spreadsheetml/2009/9/main" objectType="Radio" firstButton="1" fmlaLink="$E$12"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firstButton="1" fmlaLink="$E$40" lockText="1" noThreeD="1"/>
</file>

<file path=xl/ctrlProps/ctrlProp263.xml><?xml version="1.0" encoding="utf-8"?>
<formControlPr xmlns="http://schemas.microsoft.com/office/spreadsheetml/2009/9/main" objectType="Radio" checked="Checked"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firstButton="1" fmlaLink="$E$41" lockText="1" noThreeD="1"/>
</file>

<file path=xl/ctrlProps/ctrlProp267.xml><?xml version="1.0" encoding="utf-8"?>
<formControlPr xmlns="http://schemas.microsoft.com/office/spreadsheetml/2009/9/main" objectType="Radio" checked="Checked"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checked="Checked" lockText="1" noThreeD="1"/>
</file>

<file path=xl/ctrlProps/ctrlProp270.xml><?xml version="1.0" encoding="utf-8"?>
<formControlPr xmlns="http://schemas.microsoft.com/office/spreadsheetml/2009/9/main" objectType="Radio" firstButton="1" fmlaLink="$E$42" lockText="1" noThreeD="1"/>
</file>

<file path=xl/ctrlProps/ctrlProp271.xml><?xml version="1.0" encoding="utf-8"?>
<formControlPr xmlns="http://schemas.microsoft.com/office/spreadsheetml/2009/9/main" objectType="Radio" checked="Checked"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firstButton="1" fmlaLink="$E$43" lockText="1" noThreeD="1"/>
</file>

<file path=xl/ctrlProps/ctrlProp275.xml><?xml version="1.0" encoding="utf-8"?>
<formControlPr xmlns="http://schemas.microsoft.com/office/spreadsheetml/2009/9/main" objectType="Radio" checked="Checked"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firstButton="1" fmlaLink="$E$44" lockText="1" noThreeD="1"/>
</file>

<file path=xl/ctrlProps/ctrlProp279.xml><?xml version="1.0" encoding="utf-8"?>
<formControlPr xmlns="http://schemas.microsoft.com/office/spreadsheetml/2009/9/main" objectType="Radio" checked="Checked"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fmlaLink="$E$45" lockText="1" noThreeD="1"/>
</file>

<file path=xl/ctrlProps/ctrlProp283.xml><?xml version="1.0" encoding="utf-8"?>
<formControlPr xmlns="http://schemas.microsoft.com/office/spreadsheetml/2009/9/main" objectType="Radio" checked="Checked"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fmlaLink="$E$47"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checked="Checked"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firstButton="1" fmlaLink="$E$48"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checked="Checked"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Radio" firstButton="1" fmlaLink="$E$49"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checked="Checked" lockText="1"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fmlaLink="$E$50" lockText="1" noThreeD="1"/>
</file>

<file path=xl/ctrlProps/ctrlProp299.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Radio" firstButton="1" fmlaLink="$E$5"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fmlaLink="$E$51" lockText="1" noThreeD="1"/>
</file>

<file path=xl/ctrlProps/ctrlProp303.xml><?xml version="1.0" encoding="utf-8"?>
<formControlPr xmlns="http://schemas.microsoft.com/office/spreadsheetml/2009/9/main" objectType="Radio" checked="Checked"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firstButton="1" fmlaLink="$E$52" lockText="1" noThreeD="1"/>
</file>

<file path=xl/ctrlProps/ctrlProp307.xml><?xml version="1.0" encoding="utf-8"?>
<formControlPr xmlns="http://schemas.microsoft.com/office/spreadsheetml/2009/9/main" objectType="Radio" checked="Checked"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Radio" firstButton="1" fmlaLink="$E$53" lockText="1" noThreeD="1"/>
</file>

<file path=xl/ctrlProps/ctrlProp311.xml><?xml version="1.0" encoding="utf-8"?>
<formControlPr xmlns="http://schemas.microsoft.com/office/spreadsheetml/2009/9/main" objectType="Radio" checked="Checked"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Radio" firstButton="1" fmlaLink="$E$55"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checked="Checked"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Radio" firstButton="1" fmlaLink="$E$56"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checked="Checked" lockText="1"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Radio" firstButton="1" fmlaLink="$E$57"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checked="Checked" lockText="1"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Radio" firstButton="1" fmlaLink="$E$58" lockText="1" noThreeD="1"/>
</file>

<file path=xl/ctrlProps/ctrlProp327.xml><?xml version="1.0" encoding="utf-8"?>
<formControlPr xmlns="http://schemas.microsoft.com/office/spreadsheetml/2009/9/main" objectType="Radio" checked="Checked"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Radio" firstButton="1" fmlaLink="$E$6" lockText="1" noThreeD="1"/>
</file>

<file path=xl/ctrlProps/ctrlProp330.xml><?xml version="1.0" encoding="utf-8"?>
<formControlPr xmlns="http://schemas.microsoft.com/office/spreadsheetml/2009/9/main" objectType="Radio" firstButton="1" fmlaLink="$E$59" lockText="1" noThreeD="1"/>
</file>

<file path=xl/ctrlProps/ctrlProp331.xml><?xml version="1.0" encoding="utf-8"?>
<formControlPr xmlns="http://schemas.microsoft.com/office/spreadsheetml/2009/9/main" objectType="Radio" checked="Checked"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fmlaLink="$E$5"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checked="Checked" lockText="1"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Radio" firstButton="1" fmlaLink="$E$6" lockText="1" noThreeD="1"/>
</file>

<file path=xl/ctrlProps/ctrlProp339.xml><?xml version="1.0" encoding="utf-8"?>
<formControlPr xmlns="http://schemas.microsoft.com/office/spreadsheetml/2009/9/main" objectType="Radio" checked="Checked"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E$7"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checked="Checked"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E$5"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checked="Checked" lockText="1"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firstButton="1" fmlaLink="$E$6"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checked="Checked"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E$7"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checked="Checked"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firstButton="1" fmlaLink="$E$7" lockText="1" noThreeD="1"/>
</file>

<file path=xl/ctrlProps/ctrlProp360.xml><?xml version="1.0" encoding="utf-8"?>
<formControlPr xmlns="http://schemas.microsoft.com/office/spreadsheetml/2009/9/main" objectType="Radio" firstButton="1" fmlaLink="$E$13" lockText="1" noThreeD="1"/>
</file>

<file path=xl/ctrlProps/ctrlProp361.xml><?xml version="1.0" encoding="utf-8"?>
<formControlPr xmlns="http://schemas.microsoft.com/office/spreadsheetml/2009/9/main" objectType="Radio" checked="Checked"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fmlaLink="$E$14" lockText="1" noThreeD="1"/>
</file>

<file path=xl/ctrlProps/ctrlProp365.xml><?xml version="1.0" encoding="utf-8"?>
<formControlPr xmlns="http://schemas.microsoft.com/office/spreadsheetml/2009/9/main" objectType="Radio" checked="Checked"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Radio" firstButton="1" fmlaLink="$E$20" lockText="1" noThreeD="1"/>
</file>

<file path=xl/ctrlProps/ctrlProp369.xml><?xml version="1.0" encoding="utf-8"?>
<formControlPr xmlns="http://schemas.microsoft.com/office/spreadsheetml/2009/9/main" objectType="Radio" checked="Checked"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E$21" lockText="1" noThreeD="1"/>
</file>

<file path=xl/ctrlProps/ctrlProp373.xml><?xml version="1.0" encoding="utf-8"?>
<formControlPr xmlns="http://schemas.microsoft.com/office/spreadsheetml/2009/9/main" objectType="Radio" checked="Checked"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Radio" firstButton="1" fmlaLink="$E$22" lockText="1" noThreeD="1"/>
</file>

<file path=xl/ctrlProps/ctrlProp377.xml><?xml version="1.0" encoding="utf-8"?>
<formControlPr xmlns="http://schemas.microsoft.com/office/spreadsheetml/2009/9/main" objectType="Radio" checked="Checked"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Radio" checked="Checked" lockText="1" noThreeD="1"/>
</file>

<file path=xl/ctrlProps/ctrlProp380.xml><?xml version="1.0" encoding="utf-8"?>
<formControlPr xmlns="http://schemas.microsoft.com/office/spreadsheetml/2009/9/main" objectType="Radio" firstButton="1" fmlaLink="$E$23" lockText="1" noThreeD="1"/>
</file>

<file path=xl/ctrlProps/ctrlProp381.xml><?xml version="1.0" encoding="utf-8"?>
<formControlPr xmlns="http://schemas.microsoft.com/office/spreadsheetml/2009/9/main" objectType="Radio" checked="Checked"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Radio" firstButton="1" fmlaLink="$E$24" lockText="1" noThreeD="1"/>
</file>

<file path=xl/ctrlProps/ctrlProp385.xml><?xml version="1.0" encoding="utf-8"?>
<formControlPr xmlns="http://schemas.microsoft.com/office/spreadsheetml/2009/9/main" objectType="Radio" checked="Checked"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Radio" firstButton="1" fmlaLink="$E$25" lockText="1" noThreeD="1"/>
</file>

<file path=xl/ctrlProps/ctrlProp389.xml><?xml version="1.0" encoding="utf-8"?>
<formControlPr xmlns="http://schemas.microsoft.com/office/spreadsheetml/2009/9/main" objectType="Radio" checked="Checked"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fmlaLink="$E$18" lockText="1" noThreeD="1"/>
</file>

<file path=xl/ctrlProps/ctrlProp393.xml><?xml version="1.0" encoding="utf-8"?>
<formControlPr xmlns="http://schemas.microsoft.com/office/spreadsheetml/2009/9/main" objectType="Radio" checked="Checked"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Radio" firstButton="1" fmlaLink="$E$17" lockText="1" noThreeD="1"/>
</file>

<file path=xl/ctrlProps/ctrlProp397.xml><?xml version="1.0" encoding="utf-8"?>
<formControlPr xmlns="http://schemas.microsoft.com/office/spreadsheetml/2009/9/main" objectType="Radio" checked="Checked"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firstButton="1" fmlaLink="$E$19" lockText="1" noThreeD="1"/>
</file>

<file path=xl/ctrlProps/ctrlProp400.xml><?xml version="1.0" encoding="utf-8"?>
<formControlPr xmlns="http://schemas.microsoft.com/office/spreadsheetml/2009/9/main" objectType="Radio" firstButton="1" fmlaLink="$E$16" lockText="1" noThreeD="1"/>
</file>

<file path=xl/ctrlProps/ctrlProp401.xml><?xml version="1.0" encoding="utf-8"?>
<formControlPr xmlns="http://schemas.microsoft.com/office/spreadsheetml/2009/9/main" objectType="Radio" checked="Checked"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Radio" firstButton="1" fmlaLink="$E$15" lockText="1" noThreeD="1"/>
</file>

<file path=xl/ctrlProps/ctrlProp405.xml><?xml version="1.0" encoding="utf-8"?>
<formControlPr xmlns="http://schemas.microsoft.com/office/spreadsheetml/2009/9/main" objectType="Radio" checked="Checked"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firstButton="1" fmlaLink="$E$12"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Radio" firstButton="1" fmlaLink="$E$11"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checked="Checked" lockText="1"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fmlaLink="$E$10"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checked="Checked" lockText="1"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Radio" firstButton="1" fmlaLink="$E$9"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Radio" checked="Checked" lockText="1"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Radio" firstButton="1" fmlaLink="$E$8"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checked="Checked" lockText="1" noThreeD="1"/>
</file>

<file path=xl/ctrlProps/ctrlProp425.xml><?xml version="1.0" encoding="utf-8"?>
<formControlPr xmlns="http://schemas.microsoft.com/office/spreadsheetml/2009/9/main" objectType="Drop" dropLines="2" dropStyle="combo" dx="16" fmlaRange="$E$2:$E$3" noThreeD="1" sel="0" val="0"/>
</file>

<file path=xl/ctrlProps/ctrlProp426.xml><?xml version="1.0" encoding="utf-8"?>
<formControlPr xmlns="http://schemas.microsoft.com/office/spreadsheetml/2009/9/main" objectType="Drop" dropStyle="combo" dx="16" fmlaRange="RF!$A$2:$A$20" noThreeD="1" sel="17" val="11"/>
</file>

<file path=xl/ctrlProps/ctrlProp427.xml><?xml version="1.0" encoding="utf-8"?>
<formControlPr xmlns="http://schemas.microsoft.com/office/spreadsheetml/2009/9/main" objectType="Drop" dropStyle="combo" dx="16" fmlaRange="RF!$A$2:$A$20" noThreeD="1" sel="3" val="2"/>
</file>

<file path=xl/ctrlProps/ctrlProp428.xml><?xml version="1.0" encoding="utf-8"?>
<formControlPr xmlns="http://schemas.microsoft.com/office/spreadsheetml/2009/9/main" objectType="Drop" dropStyle="combo" dx="16" fmlaRange="RF!$A$2:$A$21" noThreeD="1" sel="3" val="12"/>
</file>

<file path=xl/ctrlProps/ctrlProp429.xml><?xml version="1.0" encoding="utf-8"?>
<formControlPr xmlns="http://schemas.microsoft.com/office/spreadsheetml/2009/9/main" objectType="Drop" dropStyle="combo" dx="16" fmlaRange="RF!$A$2:$A$20" noThreeD="1" sel="3" val="2"/>
</file>

<file path=xl/ctrlProps/ctrlProp43.xml><?xml version="1.0" encoding="utf-8"?>
<formControlPr xmlns="http://schemas.microsoft.com/office/spreadsheetml/2009/9/main" objectType="Radio" firstButton="1" fmlaLink="$E$20" lockText="1" noThreeD="1"/>
</file>

<file path=xl/ctrlProps/ctrlProp430.xml><?xml version="1.0" encoding="utf-8"?>
<formControlPr xmlns="http://schemas.microsoft.com/office/spreadsheetml/2009/9/main" objectType="Drop" dropStyle="combo" dx="16" fmlaRange="RF!$A$2:$A$20" noThreeD="1" sel="3" val="2"/>
</file>

<file path=xl/ctrlProps/ctrlProp431.xml><?xml version="1.0" encoding="utf-8"?>
<formControlPr xmlns="http://schemas.microsoft.com/office/spreadsheetml/2009/9/main" objectType="Drop" dropStyle="combo" dx="16" fmlaRange="RF!$A$2:$A$20" noThreeD="1" sel="3" val="2"/>
</file>

<file path=xl/ctrlProps/ctrlProp432.xml><?xml version="1.0" encoding="utf-8"?>
<formControlPr xmlns="http://schemas.microsoft.com/office/spreadsheetml/2009/9/main" objectType="Drop" dropStyle="combo" dx="16" fmlaRange="RF!$A$2:$A$20" noThreeD="1" sel="3" val="2"/>
</file>

<file path=xl/ctrlProps/ctrlProp433.xml><?xml version="1.0" encoding="utf-8"?>
<formControlPr xmlns="http://schemas.microsoft.com/office/spreadsheetml/2009/9/main" objectType="Drop" dropStyle="combo" dx="16" fmlaRange="RF!$A$2:$A$20" noThreeD="1" sel="3" val="2"/>
</file>

<file path=xl/ctrlProps/ctrlProp434.xml><?xml version="1.0" encoding="utf-8"?>
<formControlPr xmlns="http://schemas.microsoft.com/office/spreadsheetml/2009/9/main" objectType="Drop" dropStyle="combo" dx="16" fmlaRange="RF!$A$2:$A$20" noThreeD="1" sel="3" val="2"/>
</file>

<file path=xl/ctrlProps/ctrlProp435.xml><?xml version="1.0" encoding="utf-8"?>
<formControlPr xmlns="http://schemas.microsoft.com/office/spreadsheetml/2009/9/main" objectType="Drop" dropStyle="combo" dx="16" fmlaRange="RF!$A$2:$A$20" noThreeD="1" sel="3" val="2"/>
</file>

<file path=xl/ctrlProps/ctrlProp436.xml><?xml version="1.0" encoding="utf-8"?>
<formControlPr xmlns="http://schemas.microsoft.com/office/spreadsheetml/2009/9/main" objectType="Drop" dropStyle="combo" dx="16" fmlaRange="RF!$A$2:$A$20" noThreeD="1" sel="3" val="2"/>
</file>

<file path=xl/ctrlProps/ctrlProp437.xml><?xml version="1.0" encoding="utf-8"?>
<formControlPr xmlns="http://schemas.microsoft.com/office/spreadsheetml/2009/9/main" objectType="Drop" dropStyle="combo" dx="16" fmlaRange="RF!$A$2:$A$20" noThreeD="1" sel="3" val="2"/>
</file>

<file path=xl/ctrlProps/ctrlProp438.xml><?xml version="1.0" encoding="utf-8"?>
<formControlPr xmlns="http://schemas.microsoft.com/office/spreadsheetml/2009/9/main" objectType="Drop" dropStyle="combo" dx="16" fmlaRange="RF!$A$2:$A$20" noThreeD="1" sel="3" val="2"/>
</file>

<file path=xl/ctrlProps/ctrlProp439.xml><?xml version="1.0" encoding="utf-8"?>
<formControlPr xmlns="http://schemas.microsoft.com/office/spreadsheetml/2009/9/main" objectType="Drop" dropStyle="combo" dx="16" fmlaRange="RF!$A$2:$A$20" noThreeD="1" sel="3" val="2"/>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Drop" dropStyle="combo" dx="16" fmlaRange="RF!$A$2:$A$20" noThreeD="1" sel="3" val="2"/>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Radio" firstButton="1" fmlaLink="$E$21"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firstButton="1" fmlaLink="$E$25"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Radio" checked="Checked"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firstButton="1" fmlaLink="$E$8"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firstButton="1" fmlaLink="$E$9"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E$10"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E$6" lockText="1"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E$11"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Radio" firstButton="1" fmlaLink="$E$24" lockText="1" noThreeD="1"/>
</file>

<file path=xl/ctrlProps/ctrlProp65.xml><?xml version="1.0" encoding="utf-8"?>
<formControlPr xmlns="http://schemas.microsoft.com/office/spreadsheetml/2009/9/main" objectType="Radio" checked="Checked"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fmlaLink="$E$22"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lockText="1" noThreeD="1"/>
</file>

<file path=xl/ctrlProps/ctrlProp70.xml><?xml version="1.0" encoding="utf-8"?>
<formControlPr xmlns="http://schemas.microsoft.com/office/spreadsheetml/2009/9/main" objectType="Radio" firstButton="1" fmlaLink="$E$13"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E$14"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Radio" firstButton="1" fmlaLink="$E$15"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E$16"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firstButton="1" fmlaLink="$E$17"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Radio" firstButton="1" fmlaLink="$E$18"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checked="Checked" lockText="1" noThreeD="1"/>
</file>

<file path=xl/ctrlProps/ctrlProp88.xml><?xml version="1.0" encoding="utf-8"?>
<formControlPr xmlns="http://schemas.microsoft.com/office/spreadsheetml/2009/9/main" objectType="Radio" checked="Checked" lockText="1" noThreeD="1"/>
</file>

<file path=xl/ctrlProps/ctrlProp89.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Radio" checked="Checked" lockText="1" noThreeD="1"/>
</file>

<file path=xl/ctrlProps/ctrlProp91.xml><?xml version="1.0" encoding="utf-8"?>
<formControlPr xmlns="http://schemas.microsoft.com/office/spreadsheetml/2009/9/main" objectType="Radio" checked="Checked" lockText="1" noThreeD="1"/>
</file>

<file path=xl/ctrlProps/ctrlProp92.xml><?xml version="1.0" encoding="utf-8"?>
<formControlPr xmlns="http://schemas.microsoft.com/office/spreadsheetml/2009/9/main" objectType="Radio" checked="Checked" lockText="1" noThreeD="1"/>
</file>

<file path=xl/ctrlProps/ctrlProp93.xml><?xml version="1.0" encoding="utf-8"?>
<formControlPr xmlns="http://schemas.microsoft.com/office/spreadsheetml/2009/9/main" objectType="Radio" checked="Checked" lockText="1" noThreeD="1"/>
</file>

<file path=xl/ctrlProps/ctrlProp94.xml><?xml version="1.0" encoding="utf-8"?>
<formControlPr xmlns="http://schemas.microsoft.com/office/spreadsheetml/2009/9/main" objectType="Radio" checked="Checked" lockText="1" noThreeD="1"/>
</file>

<file path=xl/ctrlProps/ctrlProp95.xml><?xml version="1.0" encoding="utf-8"?>
<formControlPr xmlns="http://schemas.microsoft.com/office/spreadsheetml/2009/9/main" objectType="Radio" checked="Checked" lockText="1" noThreeD="1"/>
</file>

<file path=xl/ctrlProps/ctrlProp96.xml><?xml version="1.0" encoding="utf-8"?>
<formControlPr xmlns="http://schemas.microsoft.com/office/spreadsheetml/2009/9/main" objectType="Radio" checked="Checked" lockText="1" noThreeD="1"/>
</file>

<file path=xl/ctrlProps/ctrlProp97.xml><?xml version="1.0" encoding="utf-8"?>
<formControlPr xmlns="http://schemas.microsoft.com/office/spreadsheetml/2009/9/main" objectType="Radio" checked="Checked" lockText="1" noThreeD="1"/>
</file>

<file path=xl/ctrlProps/ctrlProp98.xml><?xml version="1.0" encoding="utf-8"?>
<formControlPr xmlns="http://schemas.microsoft.com/office/spreadsheetml/2009/9/main" objectType="Radio" checked="Checked" lockText="1" noThreeD="1"/>
</file>

<file path=xl/ctrlProps/ctrlProp99.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3152775</xdr:colOff>
      <xdr:row>3</xdr:row>
      <xdr:rowOff>122449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3905250" cy="967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4</xdr:row>
          <xdr:rowOff>28575</xdr:rowOff>
        </xdr:from>
        <xdr:to>
          <xdr:col>7</xdr:col>
          <xdr:colOff>752475</xdr:colOff>
          <xdr:row>4</xdr:row>
          <xdr:rowOff>323850</xdr:rowOff>
        </xdr:to>
        <xdr:sp macro="" textlink="">
          <xdr:nvSpPr>
            <xdr:cNvPr id="2082" name="Group Box 34"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57150</xdr:rowOff>
        </xdr:from>
        <xdr:to>
          <xdr:col>5</xdr:col>
          <xdr:colOff>695325</xdr:colOff>
          <xdr:row>4</xdr:row>
          <xdr:rowOff>276225</xdr:rowOff>
        </xdr:to>
        <xdr:sp macro="" textlink="">
          <xdr:nvSpPr>
            <xdr:cNvPr id="2083" name="Option Button 35"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xdr:row>
          <xdr:rowOff>47625</xdr:rowOff>
        </xdr:from>
        <xdr:to>
          <xdr:col>6</xdr:col>
          <xdr:colOff>657225</xdr:colOff>
          <xdr:row>4</xdr:row>
          <xdr:rowOff>276225</xdr:rowOff>
        </xdr:to>
        <xdr:sp macro="" textlink="">
          <xdr:nvSpPr>
            <xdr:cNvPr id="2084" name="Option Button 36"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xdr:row>
          <xdr:rowOff>57150</xdr:rowOff>
        </xdr:from>
        <xdr:to>
          <xdr:col>7</xdr:col>
          <xdr:colOff>647700</xdr:colOff>
          <xdr:row>4</xdr:row>
          <xdr:rowOff>276225</xdr:rowOff>
        </xdr:to>
        <xdr:sp macro="" textlink="">
          <xdr:nvSpPr>
            <xdr:cNvPr id="2085" name="Option Button 37"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xdr:row>
          <xdr:rowOff>19050</xdr:rowOff>
        </xdr:from>
        <xdr:to>
          <xdr:col>7</xdr:col>
          <xdr:colOff>733425</xdr:colOff>
          <xdr:row>6</xdr:row>
          <xdr:rowOff>0</xdr:rowOff>
        </xdr:to>
        <xdr:sp macro="" textlink="">
          <xdr:nvSpPr>
            <xdr:cNvPr id="2086" name="Group Box 38"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xdr:row>
          <xdr:rowOff>76200</xdr:rowOff>
        </xdr:from>
        <xdr:to>
          <xdr:col>5</xdr:col>
          <xdr:colOff>619125</xdr:colOff>
          <xdr:row>5</xdr:row>
          <xdr:rowOff>295275</xdr:rowOff>
        </xdr:to>
        <xdr:sp macro="" textlink="">
          <xdr:nvSpPr>
            <xdr:cNvPr id="2087" name="Option Button 39" hidden="1">
              <a:extLst>
                <a:ext uri="{63B3BB69-23CF-44E3-9099-C40C66FF867C}">
                  <a14:compatExt spid="_x0000_s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85725</xdr:rowOff>
        </xdr:from>
        <xdr:to>
          <xdr:col>6</xdr:col>
          <xdr:colOff>657225</xdr:colOff>
          <xdr:row>5</xdr:row>
          <xdr:rowOff>304800</xdr:rowOff>
        </xdr:to>
        <xdr:sp macro="" textlink="">
          <xdr:nvSpPr>
            <xdr:cNvPr id="2088" name="Option Button 40" hidden="1">
              <a:extLst>
                <a:ext uri="{63B3BB69-23CF-44E3-9099-C40C66FF867C}">
                  <a14:compatExt spid="_x0000_s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xdr:row>
          <xdr:rowOff>85725</xdr:rowOff>
        </xdr:from>
        <xdr:to>
          <xdr:col>7</xdr:col>
          <xdr:colOff>657225</xdr:colOff>
          <xdr:row>5</xdr:row>
          <xdr:rowOff>323850</xdr:rowOff>
        </xdr:to>
        <xdr:sp macro="" textlink="">
          <xdr:nvSpPr>
            <xdr:cNvPr id="2089" name="Option Button 41"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28575</xdr:rowOff>
        </xdr:from>
        <xdr:to>
          <xdr:col>7</xdr:col>
          <xdr:colOff>742950</xdr:colOff>
          <xdr:row>6</xdr:row>
          <xdr:rowOff>285750</xdr:rowOff>
        </xdr:to>
        <xdr:sp macro="" textlink="">
          <xdr:nvSpPr>
            <xdr:cNvPr id="2090" name="Group Box 42"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xdr:row>
          <xdr:rowOff>57150</xdr:rowOff>
        </xdr:from>
        <xdr:to>
          <xdr:col>5</xdr:col>
          <xdr:colOff>704850</xdr:colOff>
          <xdr:row>6</xdr:row>
          <xdr:rowOff>276225</xdr:rowOff>
        </xdr:to>
        <xdr:sp macro="" textlink="">
          <xdr:nvSpPr>
            <xdr:cNvPr id="2091" name="Option Button 4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6</xdr:row>
          <xdr:rowOff>47625</xdr:rowOff>
        </xdr:from>
        <xdr:to>
          <xdr:col>6</xdr:col>
          <xdr:colOff>666750</xdr:colOff>
          <xdr:row>6</xdr:row>
          <xdr:rowOff>276225</xdr:rowOff>
        </xdr:to>
        <xdr:sp macro="" textlink="">
          <xdr:nvSpPr>
            <xdr:cNvPr id="2092" name="Option Button 4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6</xdr:row>
          <xdr:rowOff>47625</xdr:rowOff>
        </xdr:from>
        <xdr:to>
          <xdr:col>7</xdr:col>
          <xdr:colOff>628650</xdr:colOff>
          <xdr:row>6</xdr:row>
          <xdr:rowOff>266700</xdr:rowOff>
        </xdr:to>
        <xdr:sp macro="" textlink="">
          <xdr:nvSpPr>
            <xdr:cNvPr id="2093" name="Option Button 45"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28575</xdr:rowOff>
        </xdr:from>
        <xdr:to>
          <xdr:col>8</xdr:col>
          <xdr:colOff>9525</xdr:colOff>
          <xdr:row>8</xdr:row>
          <xdr:rowOff>304800</xdr:rowOff>
        </xdr:to>
        <xdr:sp macro="" textlink="">
          <xdr:nvSpPr>
            <xdr:cNvPr id="2094" name="Group Box 46"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xdr:row>
          <xdr:rowOff>66675</xdr:rowOff>
        </xdr:from>
        <xdr:to>
          <xdr:col>5</xdr:col>
          <xdr:colOff>676275</xdr:colOff>
          <xdr:row>8</xdr:row>
          <xdr:rowOff>285750</xdr:rowOff>
        </xdr:to>
        <xdr:sp macro="" textlink="">
          <xdr:nvSpPr>
            <xdr:cNvPr id="2095" name="Option Button 47"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57150</xdr:rowOff>
        </xdr:from>
        <xdr:to>
          <xdr:col>6</xdr:col>
          <xdr:colOff>695325</xdr:colOff>
          <xdr:row>8</xdr:row>
          <xdr:rowOff>276225</xdr:rowOff>
        </xdr:to>
        <xdr:sp macro="" textlink="">
          <xdr:nvSpPr>
            <xdr:cNvPr id="2096" name="Option Button 48"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8</xdr:row>
          <xdr:rowOff>38100</xdr:rowOff>
        </xdr:from>
        <xdr:to>
          <xdr:col>7</xdr:col>
          <xdr:colOff>733425</xdr:colOff>
          <xdr:row>8</xdr:row>
          <xdr:rowOff>295275</xdr:rowOff>
        </xdr:to>
        <xdr:sp macro="" textlink="">
          <xdr:nvSpPr>
            <xdr:cNvPr id="2097" name="Option Button 49"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xdr:row>
          <xdr:rowOff>19050</xdr:rowOff>
        </xdr:from>
        <xdr:to>
          <xdr:col>7</xdr:col>
          <xdr:colOff>723900</xdr:colOff>
          <xdr:row>10</xdr:row>
          <xdr:rowOff>9525</xdr:rowOff>
        </xdr:to>
        <xdr:sp macro="" textlink="">
          <xdr:nvSpPr>
            <xdr:cNvPr id="2098" name="Group Box 50"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9</xdr:row>
          <xdr:rowOff>95250</xdr:rowOff>
        </xdr:from>
        <xdr:to>
          <xdr:col>5</xdr:col>
          <xdr:colOff>676275</xdr:colOff>
          <xdr:row>9</xdr:row>
          <xdr:rowOff>371475</xdr:rowOff>
        </xdr:to>
        <xdr:sp macro="" textlink="">
          <xdr:nvSpPr>
            <xdr:cNvPr id="2099" name="Option Button 51"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9</xdr:row>
          <xdr:rowOff>104775</xdr:rowOff>
        </xdr:from>
        <xdr:to>
          <xdr:col>6</xdr:col>
          <xdr:colOff>638175</xdr:colOff>
          <xdr:row>9</xdr:row>
          <xdr:rowOff>371475</xdr:rowOff>
        </xdr:to>
        <xdr:sp macro="" textlink="">
          <xdr:nvSpPr>
            <xdr:cNvPr id="2100" name="Option Button 52"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xdr:row>
          <xdr:rowOff>95250</xdr:rowOff>
        </xdr:from>
        <xdr:to>
          <xdr:col>7</xdr:col>
          <xdr:colOff>676275</xdr:colOff>
          <xdr:row>9</xdr:row>
          <xdr:rowOff>381000</xdr:rowOff>
        </xdr:to>
        <xdr:sp macro="" textlink="">
          <xdr:nvSpPr>
            <xdr:cNvPr id="2101" name="Option Button 53"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10</xdr:row>
          <xdr:rowOff>38100</xdr:rowOff>
        </xdr:from>
        <xdr:to>
          <xdr:col>7</xdr:col>
          <xdr:colOff>733425</xdr:colOff>
          <xdr:row>10</xdr:row>
          <xdr:rowOff>485775</xdr:rowOff>
        </xdr:to>
        <xdr:sp macro="" textlink="">
          <xdr:nvSpPr>
            <xdr:cNvPr id="2102" name="Group Box 54" hidden="1">
              <a:extLst>
                <a:ext uri="{63B3BB69-23CF-44E3-9099-C40C66FF867C}">
                  <a14:compatExt spid="_x0000_s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142875</xdr:rowOff>
        </xdr:from>
        <xdr:to>
          <xdr:col>5</xdr:col>
          <xdr:colOff>666750</xdr:colOff>
          <xdr:row>10</xdr:row>
          <xdr:rowOff>438150</xdr:rowOff>
        </xdr:to>
        <xdr:sp macro="" textlink="">
          <xdr:nvSpPr>
            <xdr:cNvPr id="2103" name="Option Button 55" hidden="1">
              <a:extLst>
                <a:ext uri="{63B3BB69-23CF-44E3-9099-C40C66FF867C}">
                  <a14:compatExt spid="_x0000_s2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xdr:row>
          <xdr:rowOff>123825</xdr:rowOff>
        </xdr:from>
        <xdr:to>
          <xdr:col>6</xdr:col>
          <xdr:colOff>647700</xdr:colOff>
          <xdr:row>10</xdr:row>
          <xdr:rowOff>409575</xdr:rowOff>
        </xdr:to>
        <xdr:sp macro="" textlink="">
          <xdr:nvSpPr>
            <xdr:cNvPr id="2104" name="Option Button 56"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xdr:row>
          <xdr:rowOff>114300</xdr:rowOff>
        </xdr:from>
        <xdr:to>
          <xdr:col>7</xdr:col>
          <xdr:colOff>676275</xdr:colOff>
          <xdr:row>10</xdr:row>
          <xdr:rowOff>447675</xdr:rowOff>
        </xdr:to>
        <xdr:sp macro="" textlink="">
          <xdr:nvSpPr>
            <xdr:cNvPr id="2105" name="Option Button 57"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38100</xdr:rowOff>
        </xdr:from>
        <xdr:to>
          <xdr:col>7</xdr:col>
          <xdr:colOff>733425</xdr:colOff>
          <xdr:row>11</xdr:row>
          <xdr:rowOff>381000</xdr:rowOff>
        </xdr:to>
        <xdr:sp macro="" textlink="">
          <xdr:nvSpPr>
            <xdr:cNvPr id="2106" name="Group Box 58"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11</xdr:row>
          <xdr:rowOff>95250</xdr:rowOff>
        </xdr:from>
        <xdr:to>
          <xdr:col>5</xdr:col>
          <xdr:colOff>657225</xdr:colOff>
          <xdr:row>11</xdr:row>
          <xdr:rowOff>342900</xdr:rowOff>
        </xdr:to>
        <xdr:sp macro="" textlink="">
          <xdr:nvSpPr>
            <xdr:cNvPr id="2107" name="Option Button 59" hidden="1">
              <a:extLst>
                <a:ext uri="{63B3BB69-23CF-44E3-9099-C40C66FF867C}">
                  <a14:compatExt spid="_x0000_s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95250</xdr:rowOff>
        </xdr:from>
        <xdr:to>
          <xdr:col>6</xdr:col>
          <xdr:colOff>676275</xdr:colOff>
          <xdr:row>11</xdr:row>
          <xdr:rowOff>352425</xdr:rowOff>
        </xdr:to>
        <xdr:sp macro="" textlink="">
          <xdr:nvSpPr>
            <xdr:cNvPr id="2108" name="Option Button 60" hidden="1">
              <a:extLst>
                <a:ext uri="{63B3BB69-23CF-44E3-9099-C40C66FF867C}">
                  <a14:compatExt spid="_x0000_s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xdr:row>
          <xdr:rowOff>57150</xdr:rowOff>
        </xdr:from>
        <xdr:to>
          <xdr:col>7</xdr:col>
          <xdr:colOff>609600</xdr:colOff>
          <xdr:row>11</xdr:row>
          <xdr:rowOff>352425</xdr:rowOff>
        </xdr:to>
        <xdr:sp macro="" textlink="">
          <xdr:nvSpPr>
            <xdr:cNvPr id="2109" name="Option Button 61"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4</xdr:row>
          <xdr:rowOff>19050</xdr:rowOff>
        </xdr:from>
        <xdr:to>
          <xdr:col>7</xdr:col>
          <xdr:colOff>638175</xdr:colOff>
          <xdr:row>4</xdr:row>
          <xdr:rowOff>342900</xdr:rowOff>
        </xdr:to>
        <xdr:sp macro="" textlink="">
          <xdr:nvSpPr>
            <xdr:cNvPr id="3073" name="Group Box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47625</xdr:rowOff>
        </xdr:from>
        <xdr:to>
          <xdr:col>5</xdr:col>
          <xdr:colOff>704850</xdr:colOff>
          <xdr:row>4</xdr:row>
          <xdr:rowOff>342900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xdr:row>
          <xdr:rowOff>38100</xdr:rowOff>
        </xdr:from>
        <xdr:to>
          <xdr:col>6</xdr:col>
          <xdr:colOff>657225</xdr:colOff>
          <xdr:row>4</xdr:row>
          <xdr:rowOff>342900</xdr:rowOff>
        </xdr:to>
        <xdr:sp macro="" textlink="">
          <xdr:nvSpPr>
            <xdr:cNvPr id="3075" name="Option Button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xdr:row>
          <xdr:rowOff>9525</xdr:rowOff>
        </xdr:from>
        <xdr:to>
          <xdr:col>7</xdr:col>
          <xdr:colOff>619125</xdr:colOff>
          <xdr:row>5</xdr:row>
          <xdr:rowOff>371475</xdr:rowOff>
        </xdr:to>
        <xdr:sp macro="" textlink="">
          <xdr:nvSpPr>
            <xdr:cNvPr id="3077" name="Group Box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5</xdr:row>
          <xdr:rowOff>66675</xdr:rowOff>
        </xdr:from>
        <xdr:to>
          <xdr:col>5</xdr:col>
          <xdr:colOff>628650</xdr:colOff>
          <xdr:row>5</xdr:row>
          <xdr:rowOff>371475</xdr:rowOff>
        </xdr:to>
        <xdr:sp macro="" textlink="">
          <xdr:nvSpPr>
            <xdr:cNvPr id="3078" name="Option Button 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76200</xdr:rowOff>
        </xdr:from>
        <xdr:to>
          <xdr:col>6</xdr:col>
          <xdr:colOff>657225</xdr:colOff>
          <xdr:row>5</xdr:row>
          <xdr:rowOff>371475</xdr:rowOff>
        </xdr:to>
        <xdr:sp macro="" textlink="">
          <xdr:nvSpPr>
            <xdr:cNvPr id="3079" name="Option Button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6</xdr:row>
          <xdr:rowOff>19050</xdr:rowOff>
        </xdr:from>
        <xdr:to>
          <xdr:col>7</xdr:col>
          <xdr:colOff>628650</xdr:colOff>
          <xdr:row>6</xdr:row>
          <xdr:rowOff>295275</xdr:rowOff>
        </xdr:to>
        <xdr:sp macro="" textlink="">
          <xdr:nvSpPr>
            <xdr:cNvPr id="3081" name="Group Box 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6</xdr:row>
          <xdr:rowOff>47625</xdr:rowOff>
        </xdr:from>
        <xdr:to>
          <xdr:col>5</xdr:col>
          <xdr:colOff>714375</xdr:colOff>
          <xdr:row>6</xdr:row>
          <xdr:rowOff>295275</xdr:rowOff>
        </xdr:to>
        <xdr:sp macro="" textlink="">
          <xdr:nvSpPr>
            <xdr:cNvPr id="3082" name="Option Button 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6</xdr:row>
          <xdr:rowOff>38100</xdr:rowOff>
        </xdr:from>
        <xdr:to>
          <xdr:col>6</xdr:col>
          <xdr:colOff>666750</xdr:colOff>
          <xdr:row>6</xdr:row>
          <xdr:rowOff>295275</xdr:rowOff>
        </xdr:to>
        <xdr:sp macro="" textlink="">
          <xdr:nvSpPr>
            <xdr:cNvPr id="3083" name="Option Button 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6</xdr:row>
          <xdr:rowOff>38100</xdr:rowOff>
        </xdr:from>
        <xdr:to>
          <xdr:col>7</xdr:col>
          <xdr:colOff>628650</xdr:colOff>
          <xdr:row>6</xdr:row>
          <xdr:rowOff>295275</xdr:rowOff>
        </xdr:to>
        <xdr:sp macro="" textlink="">
          <xdr:nvSpPr>
            <xdr:cNvPr id="3084" name="Option Button 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38100</xdr:rowOff>
        </xdr:from>
        <xdr:to>
          <xdr:col>7</xdr:col>
          <xdr:colOff>657225</xdr:colOff>
          <xdr:row>18</xdr:row>
          <xdr:rowOff>342900</xdr:rowOff>
        </xdr:to>
        <xdr:sp macro="" textlink="">
          <xdr:nvSpPr>
            <xdr:cNvPr id="3085" name="Group Box 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18</xdr:row>
          <xdr:rowOff>76200</xdr:rowOff>
        </xdr:from>
        <xdr:to>
          <xdr:col>5</xdr:col>
          <xdr:colOff>685800</xdr:colOff>
          <xdr:row>18</xdr:row>
          <xdr:rowOff>342900</xdr:rowOff>
        </xdr:to>
        <xdr:sp macro="" textlink="">
          <xdr:nvSpPr>
            <xdr:cNvPr id="3086" name="Option Button 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66675</xdr:rowOff>
        </xdr:from>
        <xdr:to>
          <xdr:col>6</xdr:col>
          <xdr:colOff>695325</xdr:colOff>
          <xdr:row>18</xdr:row>
          <xdr:rowOff>342900</xdr:rowOff>
        </xdr:to>
        <xdr:sp macro="" textlink="">
          <xdr:nvSpPr>
            <xdr:cNvPr id="3087" name="Option Button 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28575</xdr:rowOff>
        </xdr:from>
        <xdr:to>
          <xdr:col>7</xdr:col>
          <xdr:colOff>609600</xdr:colOff>
          <xdr:row>20</xdr:row>
          <xdr:rowOff>19050</xdr:rowOff>
        </xdr:to>
        <xdr:sp macro="" textlink="">
          <xdr:nvSpPr>
            <xdr:cNvPr id="3089" name="Group Box 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104775</xdr:rowOff>
        </xdr:from>
        <xdr:to>
          <xdr:col>5</xdr:col>
          <xdr:colOff>685800</xdr:colOff>
          <xdr:row>20</xdr:row>
          <xdr:rowOff>9525</xdr:rowOff>
        </xdr:to>
        <xdr:sp macro="" textlink="">
          <xdr:nvSpPr>
            <xdr:cNvPr id="3090" name="Option Button 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19</xdr:row>
          <xdr:rowOff>114300</xdr:rowOff>
        </xdr:from>
        <xdr:to>
          <xdr:col>6</xdr:col>
          <xdr:colOff>638175</xdr:colOff>
          <xdr:row>20</xdr:row>
          <xdr:rowOff>9525</xdr:rowOff>
        </xdr:to>
        <xdr:sp macro="" textlink="">
          <xdr:nvSpPr>
            <xdr:cNvPr id="3091" name="Option Button 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47625</xdr:rowOff>
        </xdr:from>
        <xdr:to>
          <xdr:col>7</xdr:col>
          <xdr:colOff>619125</xdr:colOff>
          <xdr:row>21</xdr:row>
          <xdr:rowOff>0</xdr:rowOff>
        </xdr:to>
        <xdr:sp macro="" textlink="">
          <xdr:nvSpPr>
            <xdr:cNvPr id="3093" name="Group Box 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20</xdr:row>
          <xdr:rowOff>152400</xdr:rowOff>
        </xdr:from>
        <xdr:to>
          <xdr:col>5</xdr:col>
          <xdr:colOff>676275</xdr:colOff>
          <xdr:row>21</xdr:row>
          <xdr:rowOff>0</xdr:rowOff>
        </xdr:to>
        <xdr:sp macro="" textlink="">
          <xdr:nvSpPr>
            <xdr:cNvPr id="3094" name="Option Button 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133350</xdr:rowOff>
        </xdr:from>
        <xdr:to>
          <xdr:col>6</xdr:col>
          <xdr:colOff>647700</xdr:colOff>
          <xdr:row>21</xdr:row>
          <xdr:rowOff>0</xdr:rowOff>
        </xdr:to>
        <xdr:sp macro="" textlink="">
          <xdr:nvSpPr>
            <xdr:cNvPr id="3095" name="Option Button 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24</xdr:row>
          <xdr:rowOff>19050</xdr:rowOff>
        </xdr:from>
        <xdr:to>
          <xdr:col>7</xdr:col>
          <xdr:colOff>619125</xdr:colOff>
          <xdr:row>24</xdr:row>
          <xdr:rowOff>390525</xdr:rowOff>
        </xdr:to>
        <xdr:sp macro="" textlink="">
          <xdr:nvSpPr>
            <xdr:cNvPr id="3097" name="Group Box 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24</xdr:row>
          <xdr:rowOff>76200</xdr:rowOff>
        </xdr:from>
        <xdr:to>
          <xdr:col>5</xdr:col>
          <xdr:colOff>666750</xdr:colOff>
          <xdr:row>24</xdr:row>
          <xdr:rowOff>390525</xdr:rowOff>
        </xdr:to>
        <xdr:sp macro="" textlink="">
          <xdr:nvSpPr>
            <xdr:cNvPr id="3098" name="Option Button 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76200</xdr:rowOff>
        </xdr:from>
        <xdr:to>
          <xdr:col>6</xdr:col>
          <xdr:colOff>676275</xdr:colOff>
          <xdr:row>24</xdr:row>
          <xdr:rowOff>390525</xdr:rowOff>
        </xdr:to>
        <xdr:sp macro="" textlink="">
          <xdr:nvSpPr>
            <xdr:cNvPr id="3099" name="Option Button 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xdr:row>
          <xdr:rowOff>19050</xdr:rowOff>
        </xdr:from>
        <xdr:to>
          <xdr:col>7</xdr:col>
          <xdr:colOff>619125</xdr:colOff>
          <xdr:row>7</xdr:row>
          <xdr:rowOff>285750</xdr:rowOff>
        </xdr:to>
        <xdr:sp macro="" textlink="">
          <xdr:nvSpPr>
            <xdr:cNvPr id="3101" name="Group Box 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7</xdr:row>
          <xdr:rowOff>57150</xdr:rowOff>
        </xdr:from>
        <xdr:to>
          <xdr:col>5</xdr:col>
          <xdr:colOff>676275</xdr:colOff>
          <xdr:row>7</xdr:row>
          <xdr:rowOff>276225</xdr:rowOff>
        </xdr:to>
        <xdr:sp macro="" textlink="">
          <xdr:nvSpPr>
            <xdr:cNvPr id="3102" name="Option Button 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7</xdr:row>
          <xdr:rowOff>57150</xdr:rowOff>
        </xdr:from>
        <xdr:to>
          <xdr:col>6</xdr:col>
          <xdr:colOff>685800</xdr:colOff>
          <xdr:row>7</xdr:row>
          <xdr:rowOff>276225</xdr:rowOff>
        </xdr:to>
        <xdr:sp macro="" textlink="">
          <xdr:nvSpPr>
            <xdr:cNvPr id="3103" name="Option Button 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9525</xdr:rowOff>
        </xdr:from>
        <xdr:to>
          <xdr:col>7</xdr:col>
          <xdr:colOff>638175</xdr:colOff>
          <xdr:row>8</xdr:row>
          <xdr:rowOff>295275</xdr:rowOff>
        </xdr:to>
        <xdr:sp macro="" textlink="">
          <xdr:nvSpPr>
            <xdr:cNvPr id="3105" name="Group Box 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xdr:row>
          <xdr:rowOff>57150</xdr:rowOff>
        </xdr:from>
        <xdr:to>
          <xdr:col>5</xdr:col>
          <xdr:colOff>714375</xdr:colOff>
          <xdr:row>8</xdr:row>
          <xdr:rowOff>276225</xdr:rowOff>
        </xdr:to>
        <xdr:sp macro="" textlink="">
          <xdr:nvSpPr>
            <xdr:cNvPr id="3106" name="Option Button 3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47625</xdr:rowOff>
        </xdr:from>
        <xdr:to>
          <xdr:col>6</xdr:col>
          <xdr:colOff>704850</xdr:colOff>
          <xdr:row>8</xdr:row>
          <xdr:rowOff>276225</xdr:rowOff>
        </xdr:to>
        <xdr:sp macro="" textlink="">
          <xdr:nvSpPr>
            <xdr:cNvPr id="3107" name="Option Button 3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19050</xdr:rowOff>
        </xdr:from>
        <xdr:to>
          <xdr:col>7</xdr:col>
          <xdr:colOff>619125</xdr:colOff>
          <xdr:row>9</xdr:row>
          <xdr:rowOff>276225</xdr:rowOff>
        </xdr:to>
        <xdr:sp macro="" textlink="">
          <xdr:nvSpPr>
            <xdr:cNvPr id="3109" name="Group Box 37" hidden="1">
              <a:extLst>
                <a:ext uri="{63B3BB69-23CF-44E3-9099-C40C66FF867C}">
                  <a14:compatExt spid="_x0000_s3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9</xdr:row>
          <xdr:rowOff>57150</xdr:rowOff>
        </xdr:from>
        <xdr:to>
          <xdr:col>5</xdr:col>
          <xdr:colOff>685800</xdr:colOff>
          <xdr:row>9</xdr:row>
          <xdr:rowOff>276225</xdr:rowOff>
        </xdr:to>
        <xdr:sp macro="" textlink="">
          <xdr:nvSpPr>
            <xdr:cNvPr id="3110" name="Option Button 3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xdr:row>
          <xdr:rowOff>57150</xdr:rowOff>
        </xdr:from>
        <xdr:to>
          <xdr:col>6</xdr:col>
          <xdr:colOff>685800</xdr:colOff>
          <xdr:row>9</xdr:row>
          <xdr:rowOff>276225</xdr:rowOff>
        </xdr:to>
        <xdr:sp macro="" textlink="">
          <xdr:nvSpPr>
            <xdr:cNvPr id="3111" name="Option Button 3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10</xdr:row>
          <xdr:rowOff>19050</xdr:rowOff>
        </xdr:from>
        <xdr:to>
          <xdr:col>7</xdr:col>
          <xdr:colOff>628650</xdr:colOff>
          <xdr:row>10</xdr:row>
          <xdr:rowOff>295275</xdr:rowOff>
        </xdr:to>
        <xdr:sp macro="" textlink="">
          <xdr:nvSpPr>
            <xdr:cNvPr id="3113" name="Group Box 41" hidden="1">
              <a:extLst>
                <a:ext uri="{63B3BB69-23CF-44E3-9099-C40C66FF867C}">
                  <a14:compatExt spid="_x0000_s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10</xdr:row>
          <xdr:rowOff>57150</xdr:rowOff>
        </xdr:from>
        <xdr:to>
          <xdr:col>5</xdr:col>
          <xdr:colOff>666750</xdr:colOff>
          <xdr:row>10</xdr:row>
          <xdr:rowOff>276225</xdr:rowOff>
        </xdr:to>
        <xdr:sp macro="" textlink="">
          <xdr:nvSpPr>
            <xdr:cNvPr id="3114" name="Option Button 42"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57150</xdr:rowOff>
        </xdr:from>
        <xdr:to>
          <xdr:col>6</xdr:col>
          <xdr:colOff>647700</xdr:colOff>
          <xdr:row>10</xdr:row>
          <xdr:rowOff>276225</xdr:rowOff>
        </xdr:to>
        <xdr:sp macro="" textlink="">
          <xdr:nvSpPr>
            <xdr:cNvPr id="3115" name="Option Button 43"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23</xdr:row>
          <xdr:rowOff>19050</xdr:rowOff>
        </xdr:from>
        <xdr:to>
          <xdr:col>7</xdr:col>
          <xdr:colOff>590550</xdr:colOff>
          <xdr:row>23</xdr:row>
          <xdr:rowOff>485775</xdr:rowOff>
        </xdr:to>
        <xdr:sp macro="" textlink="">
          <xdr:nvSpPr>
            <xdr:cNvPr id="3117" name="Group Box 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23</xdr:row>
          <xdr:rowOff>142875</xdr:rowOff>
        </xdr:from>
        <xdr:to>
          <xdr:col>5</xdr:col>
          <xdr:colOff>638175</xdr:colOff>
          <xdr:row>23</xdr:row>
          <xdr:rowOff>419100</xdr:rowOff>
        </xdr:to>
        <xdr:sp macro="" textlink="">
          <xdr:nvSpPr>
            <xdr:cNvPr id="3118" name="Option Button 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23</xdr:row>
          <xdr:rowOff>123825</xdr:rowOff>
        </xdr:from>
        <xdr:to>
          <xdr:col>6</xdr:col>
          <xdr:colOff>704850</xdr:colOff>
          <xdr:row>23</xdr:row>
          <xdr:rowOff>447675</xdr:rowOff>
        </xdr:to>
        <xdr:sp macro="" textlink="">
          <xdr:nvSpPr>
            <xdr:cNvPr id="3119" name="Option Button 47" hidden="1">
              <a:extLst>
                <a:ext uri="{63B3BB69-23CF-44E3-9099-C40C66FF867C}">
                  <a14:compatExt spid="_x0000_s3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21</xdr:row>
          <xdr:rowOff>28575</xdr:rowOff>
        </xdr:from>
        <xdr:to>
          <xdr:col>7</xdr:col>
          <xdr:colOff>619125</xdr:colOff>
          <xdr:row>21</xdr:row>
          <xdr:rowOff>466725</xdr:rowOff>
        </xdr:to>
        <xdr:sp macro="" textlink="">
          <xdr:nvSpPr>
            <xdr:cNvPr id="3121" name="Group Box 49" hidden="1">
              <a:extLst>
                <a:ext uri="{63B3BB69-23CF-44E3-9099-C40C66FF867C}">
                  <a14:compatExt spid="_x0000_s3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21</xdr:row>
          <xdr:rowOff>95250</xdr:rowOff>
        </xdr:from>
        <xdr:to>
          <xdr:col>5</xdr:col>
          <xdr:colOff>695325</xdr:colOff>
          <xdr:row>21</xdr:row>
          <xdr:rowOff>419100</xdr:rowOff>
        </xdr:to>
        <xdr:sp macro="" textlink="">
          <xdr:nvSpPr>
            <xdr:cNvPr id="3122" name="Option Button 50" hidden="1">
              <a:extLst>
                <a:ext uri="{63B3BB69-23CF-44E3-9099-C40C66FF867C}">
                  <a14:compatExt spid="_x0000_s3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21</xdr:row>
          <xdr:rowOff>66675</xdr:rowOff>
        </xdr:from>
        <xdr:to>
          <xdr:col>6</xdr:col>
          <xdr:colOff>666750</xdr:colOff>
          <xdr:row>21</xdr:row>
          <xdr:rowOff>438150</xdr:rowOff>
        </xdr:to>
        <xdr:sp macro="" textlink="">
          <xdr:nvSpPr>
            <xdr:cNvPr id="3123" name="Option Button 51" hidden="1">
              <a:extLst>
                <a:ext uri="{63B3BB69-23CF-44E3-9099-C40C66FF867C}">
                  <a14:compatExt spid="_x0000_s3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57150</xdr:rowOff>
        </xdr:from>
        <xdr:to>
          <xdr:col>7</xdr:col>
          <xdr:colOff>619125</xdr:colOff>
          <xdr:row>12</xdr:row>
          <xdr:rowOff>447675</xdr:rowOff>
        </xdr:to>
        <xdr:sp macro="" textlink="">
          <xdr:nvSpPr>
            <xdr:cNvPr id="3125" name="Group Box 53" hidden="1">
              <a:extLst>
                <a:ext uri="{63B3BB69-23CF-44E3-9099-C40C66FF867C}">
                  <a14:compatExt spid="_x0000_s3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12</xdr:row>
          <xdr:rowOff>133350</xdr:rowOff>
        </xdr:from>
        <xdr:to>
          <xdr:col>5</xdr:col>
          <xdr:colOff>695325</xdr:colOff>
          <xdr:row>12</xdr:row>
          <xdr:rowOff>409575</xdr:rowOff>
        </xdr:to>
        <xdr:sp macro="" textlink="">
          <xdr:nvSpPr>
            <xdr:cNvPr id="3126" name="Option Button 54" hidden="1">
              <a:extLst>
                <a:ext uri="{63B3BB69-23CF-44E3-9099-C40C66FF867C}">
                  <a14:compatExt spid="_x0000_s3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142875</xdr:rowOff>
        </xdr:from>
        <xdr:to>
          <xdr:col>6</xdr:col>
          <xdr:colOff>695325</xdr:colOff>
          <xdr:row>12</xdr:row>
          <xdr:rowOff>400050</xdr:rowOff>
        </xdr:to>
        <xdr:sp macro="" textlink="">
          <xdr:nvSpPr>
            <xdr:cNvPr id="3127" name="Option Button 55" hidden="1">
              <a:extLst>
                <a:ext uri="{63B3BB69-23CF-44E3-9099-C40C66FF867C}">
                  <a14:compatExt spid="_x0000_s3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38100</xdr:rowOff>
        </xdr:from>
        <xdr:to>
          <xdr:col>7</xdr:col>
          <xdr:colOff>628650</xdr:colOff>
          <xdr:row>13</xdr:row>
          <xdr:rowOff>371475</xdr:rowOff>
        </xdr:to>
        <xdr:sp macro="" textlink="">
          <xdr:nvSpPr>
            <xdr:cNvPr id="3129" name="Group Box 57" hidden="1">
              <a:extLst>
                <a:ext uri="{63B3BB69-23CF-44E3-9099-C40C66FF867C}">
                  <a14:compatExt spid="_x0000_s3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85725</xdr:rowOff>
        </xdr:from>
        <xdr:to>
          <xdr:col>5</xdr:col>
          <xdr:colOff>647700</xdr:colOff>
          <xdr:row>13</xdr:row>
          <xdr:rowOff>342900</xdr:rowOff>
        </xdr:to>
        <xdr:sp macro="" textlink="">
          <xdr:nvSpPr>
            <xdr:cNvPr id="3130" name="Option Button 58" hidden="1">
              <a:extLst>
                <a:ext uri="{63B3BB69-23CF-44E3-9099-C40C66FF867C}">
                  <a14:compatExt spid="_x0000_s3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13</xdr:row>
          <xdr:rowOff>76200</xdr:rowOff>
        </xdr:from>
        <xdr:to>
          <xdr:col>6</xdr:col>
          <xdr:colOff>666750</xdr:colOff>
          <xdr:row>13</xdr:row>
          <xdr:rowOff>352425</xdr:rowOff>
        </xdr:to>
        <xdr:sp macro="" textlink="">
          <xdr:nvSpPr>
            <xdr:cNvPr id="3131" name="Option Button 59" hidden="1">
              <a:extLst>
                <a:ext uri="{63B3BB69-23CF-44E3-9099-C40C66FF867C}">
                  <a14:compatExt spid="_x0000_s3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xdr:row>
          <xdr:rowOff>19050</xdr:rowOff>
        </xdr:from>
        <xdr:to>
          <xdr:col>7</xdr:col>
          <xdr:colOff>628650</xdr:colOff>
          <xdr:row>15</xdr:row>
          <xdr:rowOff>0</xdr:rowOff>
        </xdr:to>
        <xdr:sp macro="" textlink="">
          <xdr:nvSpPr>
            <xdr:cNvPr id="3133" name="Group Box 61" hidden="1">
              <a:extLst>
                <a:ext uri="{63B3BB69-23CF-44E3-9099-C40C66FF867C}">
                  <a14:compatExt spid="_x0000_s3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14</xdr:row>
          <xdr:rowOff>95250</xdr:rowOff>
        </xdr:from>
        <xdr:to>
          <xdr:col>5</xdr:col>
          <xdr:colOff>704850</xdr:colOff>
          <xdr:row>14</xdr:row>
          <xdr:rowOff>371475</xdr:rowOff>
        </xdr:to>
        <xdr:sp macro="" textlink="">
          <xdr:nvSpPr>
            <xdr:cNvPr id="3134" name="Option Button 62" hidden="1">
              <a:extLst>
                <a:ext uri="{63B3BB69-23CF-44E3-9099-C40C66FF867C}">
                  <a14:compatExt spid="_x0000_s3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104775</xdr:rowOff>
        </xdr:from>
        <xdr:to>
          <xdr:col>6</xdr:col>
          <xdr:colOff>704850</xdr:colOff>
          <xdr:row>14</xdr:row>
          <xdr:rowOff>361950</xdr:rowOff>
        </xdr:to>
        <xdr:sp macro="" textlink="">
          <xdr:nvSpPr>
            <xdr:cNvPr id="3135" name="Option Button 63" hidden="1">
              <a:extLst>
                <a:ext uri="{63B3BB69-23CF-44E3-9099-C40C66FF867C}">
                  <a14:compatExt spid="_x0000_s3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15</xdr:row>
          <xdr:rowOff>57150</xdr:rowOff>
        </xdr:from>
        <xdr:to>
          <xdr:col>7</xdr:col>
          <xdr:colOff>600075</xdr:colOff>
          <xdr:row>15</xdr:row>
          <xdr:rowOff>419100</xdr:rowOff>
        </xdr:to>
        <xdr:sp macro="" textlink="">
          <xdr:nvSpPr>
            <xdr:cNvPr id="3137" name="Group Box 65" hidden="1">
              <a:extLst>
                <a:ext uri="{63B3BB69-23CF-44E3-9099-C40C66FF867C}">
                  <a14:compatExt spid="_x0000_s3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123825</xdr:rowOff>
        </xdr:from>
        <xdr:to>
          <xdr:col>5</xdr:col>
          <xdr:colOff>695325</xdr:colOff>
          <xdr:row>15</xdr:row>
          <xdr:rowOff>400050</xdr:rowOff>
        </xdr:to>
        <xdr:sp macro="" textlink="">
          <xdr:nvSpPr>
            <xdr:cNvPr id="3138" name="Option Button 66" hidden="1">
              <a:extLst>
                <a:ext uri="{63B3BB69-23CF-44E3-9099-C40C66FF867C}">
                  <a14:compatExt spid="_x0000_s3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xdr:row>
          <xdr:rowOff>133350</xdr:rowOff>
        </xdr:from>
        <xdr:to>
          <xdr:col>6</xdr:col>
          <xdr:colOff>695325</xdr:colOff>
          <xdr:row>15</xdr:row>
          <xdr:rowOff>371475</xdr:rowOff>
        </xdr:to>
        <xdr:sp macro="" textlink="">
          <xdr:nvSpPr>
            <xdr:cNvPr id="3139" name="Option Button 67" hidden="1">
              <a:extLst>
                <a:ext uri="{63B3BB69-23CF-44E3-9099-C40C66FF867C}">
                  <a14:compatExt spid="_x0000_s3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38100</xdr:rowOff>
        </xdr:from>
        <xdr:to>
          <xdr:col>7</xdr:col>
          <xdr:colOff>590550</xdr:colOff>
          <xdr:row>16</xdr:row>
          <xdr:rowOff>333375</xdr:rowOff>
        </xdr:to>
        <xdr:sp macro="" textlink="">
          <xdr:nvSpPr>
            <xdr:cNvPr id="3141" name="Group Box 69" hidden="1">
              <a:extLst>
                <a:ext uri="{63B3BB69-23CF-44E3-9099-C40C66FF867C}">
                  <a14:compatExt spid="_x0000_s3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16</xdr:row>
          <xdr:rowOff>85725</xdr:rowOff>
        </xdr:from>
        <xdr:to>
          <xdr:col>5</xdr:col>
          <xdr:colOff>733425</xdr:colOff>
          <xdr:row>16</xdr:row>
          <xdr:rowOff>323850</xdr:rowOff>
        </xdr:to>
        <xdr:sp macro="" textlink="">
          <xdr:nvSpPr>
            <xdr:cNvPr id="3142" name="Option Button 70" hidden="1">
              <a:extLst>
                <a:ext uri="{63B3BB69-23CF-44E3-9099-C40C66FF867C}">
                  <a14:compatExt spid="_x0000_s3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95250</xdr:rowOff>
        </xdr:from>
        <xdr:to>
          <xdr:col>6</xdr:col>
          <xdr:colOff>676275</xdr:colOff>
          <xdr:row>16</xdr:row>
          <xdr:rowOff>314325</xdr:rowOff>
        </xdr:to>
        <xdr:sp macro="" textlink="">
          <xdr:nvSpPr>
            <xdr:cNvPr id="3143" name="Option Button 71" hidden="1">
              <a:extLst>
                <a:ext uri="{63B3BB69-23CF-44E3-9099-C40C66FF867C}">
                  <a14:compatExt spid="_x0000_s3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17</xdr:row>
          <xdr:rowOff>19050</xdr:rowOff>
        </xdr:from>
        <xdr:to>
          <xdr:col>7</xdr:col>
          <xdr:colOff>609600</xdr:colOff>
          <xdr:row>17</xdr:row>
          <xdr:rowOff>361950</xdr:rowOff>
        </xdr:to>
        <xdr:sp macro="" textlink="">
          <xdr:nvSpPr>
            <xdr:cNvPr id="3145" name="Group Box 73" hidden="1">
              <a:extLst>
                <a:ext uri="{63B3BB69-23CF-44E3-9099-C40C66FF867C}">
                  <a14:compatExt spid="_x0000_s3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17</xdr:row>
          <xdr:rowOff>47625</xdr:rowOff>
        </xdr:from>
        <xdr:to>
          <xdr:col>5</xdr:col>
          <xdr:colOff>733425</xdr:colOff>
          <xdr:row>17</xdr:row>
          <xdr:rowOff>342900</xdr:rowOff>
        </xdr:to>
        <xdr:sp macro="" textlink="">
          <xdr:nvSpPr>
            <xdr:cNvPr id="3146" name="Option Button 74" hidden="1">
              <a:extLst>
                <a:ext uri="{63B3BB69-23CF-44E3-9099-C40C66FF867C}">
                  <a14:compatExt spid="_x0000_s3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76200</xdr:rowOff>
        </xdr:from>
        <xdr:to>
          <xdr:col>6</xdr:col>
          <xdr:colOff>695325</xdr:colOff>
          <xdr:row>17</xdr:row>
          <xdr:rowOff>342900</xdr:rowOff>
        </xdr:to>
        <xdr:sp macro="" textlink="">
          <xdr:nvSpPr>
            <xdr:cNvPr id="3147" name="Option Button 75" hidden="1">
              <a:extLst>
                <a:ext uri="{63B3BB69-23CF-44E3-9099-C40C66FF867C}">
                  <a14:compatExt spid="_x0000_s3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xdr:row>
          <xdr:rowOff>76200</xdr:rowOff>
        </xdr:from>
        <xdr:to>
          <xdr:col>7</xdr:col>
          <xdr:colOff>523875</xdr:colOff>
          <xdr:row>4</xdr:row>
          <xdr:rowOff>285750</xdr:rowOff>
        </xdr:to>
        <xdr:sp macro="" textlink="">
          <xdr:nvSpPr>
            <xdr:cNvPr id="3149" name="Option Button 77" hidden="1">
              <a:extLst>
                <a:ext uri="{63B3BB69-23CF-44E3-9099-C40C66FF867C}">
                  <a14:compatExt spid="_x0000_s3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xdr:row>
          <xdr:rowOff>66675</xdr:rowOff>
        </xdr:from>
        <xdr:to>
          <xdr:col>7</xdr:col>
          <xdr:colOff>523875</xdr:colOff>
          <xdr:row>5</xdr:row>
          <xdr:rowOff>333375</xdr:rowOff>
        </xdr:to>
        <xdr:sp macro="" textlink="">
          <xdr:nvSpPr>
            <xdr:cNvPr id="3150" name="Option Button 78" hidden="1">
              <a:extLst>
                <a:ext uri="{63B3BB69-23CF-44E3-9099-C40C66FF867C}">
                  <a14:compatExt spid="_x0000_s3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57150</xdr:rowOff>
        </xdr:from>
        <xdr:to>
          <xdr:col>7</xdr:col>
          <xdr:colOff>514350</xdr:colOff>
          <xdr:row>7</xdr:row>
          <xdr:rowOff>276225</xdr:rowOff>
        </xdr:to>
        <xdr:sp macro="" textlink="">
          <xdr:nvSpPr>
            <xdr:cNvPr id="3151" name="Option Button 79" hidden="1">
              <a:extLst>
                <a:ext uri="{63B3BB69-23CF-44E3-9099-C40C66FF867C}">
                  <a14:compatExt spid="_x0000_s3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8</xdr:row>
          <xdr:rowOff>47625</xdr:rowOff>
        </xdr:from>
        <xdr:to>
          <xdr:col>7</xdr:col>
          <xdr:colOff>523875</xdr:colOff>
          <xdr:row>8</xdr:row>
          <xdr:rowOff>257175</xdr:rowOff>
        </xdr:to>
        <xdr:sp macro="" textlink="">
          <xdr:nvSpPr>
            <xdr:cNvPr id="3152" name="Option Button 80" hidden="1">
              <a:extLst>
                <a:ext uri="{63B3BB69-23CF-44E3-9099-C40C66FF867C}">
                  <a14:compatExt spid="_x0000_s3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xdr:row>
          <xdr:rowOff>47625</xdr:rowOff>
        </xdr:from>
        <xdr:to>
          <xdr:col>7</xdr:col>
          <xdr:colOff>504825</xdr:colOff>
          <xdr:row>9</xdr:row>
          <xdr:rowOff>257175</xdr:rowOff>
        </xdr:to>
        <xdr:sp macro="" textlink="">
          <xdr:nvSpPr>
            <xdr:cNvPr id="3153" name="Option Button 81" hidden="1">
              <a:extLst>
                <a:ext uri="{63B3BB69-23CF-44E3-9099-C40C66FF867C}">
                  <a14:compatExt spid="_x0000_s3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xdr:row>
          <xdr:rowOff>38100</xdr:rowOff>
        </xdr:from>
        <xdr:to>
          <xdr:col>7</xdr:col>
          <xdr:colOff>533400</xdr:colOff>
          <xdr:row>10</xdr:row>
          <xdr:rowOff>247650</xdr:rowOff>
        </xdr:to>
        <xdr:sp macro="" textlink="">
          <xdr:nvSpPr>
            <xdr:cNvPr id="3154" name="Option Button 82" hidden="1">
              <a:extLst>
                <a:ext uri="{63B3BB69-23CF-44E3-9099-C40C66FF867C}">
                  <a14:compatExt spid="_x0000_s3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12</xdr:row>
          <xdr:rowOff>123825</xdr:rowOff>
        </xdr:from>
        <xdr:to>
          <xdr:col>7</xdr:col>
          <xdr:colOff>514350</xdr:colOff>
          <xdr:row>12</xdr:row>
          <xdr:rowOff>381000</xdr:rowOff>
        </xdr:to>
        <xdr:sp macro="" textlink="">
          <xdr:nvSpPr>
            <xdr:cNvPr id="3155" name="Option Button 83" hidden="1">
              <a:extLst>
                <a:ext uri="{63B3BB69-23CF-44E3-9099-C40C66FF867C}">
                  <a14:compatExt spid="_x0000_s3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xdr:row>
          <xdr:rowOff>85725</xdr:rowOff>
        </xdr:from>
        <xdr:to>
          <xdr:col>7</xdr:col>
          <xdr:colOff>485775</xdr:colOff>
          <xdr:row>13</xdr:row>
          <xdr:rowOff>295275</xdr:rowOff>
        </xdr:to>
        <xdr:sp macro="" textlink="">
          <xdr:nvSpPr>
            <xdr:cNvPr id="3156" name="Option Button 84" hidden="1">
              <a:extLst>
                <a:ext uri="{63B3BB69-23CF-44E3-9099-C40C66FF867C}">
                  <a14:compatExt spid="_x0000_s3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14</xdr:row>
          <xdr:rowOff>57150</xdr:rowOff>
        </xdr:from>
        <xdr:to>
          <xdr:col>7</xdr:col>
          <xdr:colOff>590550</xdr:colOff>
          <xdr:row>14</xdr:row>
          <xdr:rowOff>361950</xdr:rowOff>
        </xdr:to>
        <xdr:sp macro="" textlink="">
          <xdr:nvSpPr>
            <xdr:cNvPr id="3157" name="Option Button 85" hidden="1">
              <a:extLst>
                <a:ext uri="{63B3BB69-23CF-44E3-9099-C40C66FF867C}">
                  <a14:compatExt spid="_x0000_s3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15</xdr:row>
          <xdr:rowOff>104775</xdr:rowOff>
        </xdr:from>
        <xdr:to>
          <xdr:col>7</xdr:col>
          <xdr:colOff>542925</xdr:colOff>
          <xdr:row>15</xdr:row>
          <xdr:rowOff>381000</xdr:rowOff>
        </xdr:to>
        <xdr:sp macro="" textlink="">
          <xdr:nvSpPr>
            <xdr:cNvPr id="3158" name="Option Button 86" hidden="1">
              <a:extLst>
                <a:ext uri="{63B3BB69-23CF-44E3-9099-C40C66FF867C}">
                  <a14:compatExt spid="_x0000_s3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16</xdr:row>
          <xdr:rowOff>85725</xdr:rowOff>
        </xdr:from>
        <xdr:to>
          <xdr:col>7</xdr:col>
          <xdr:colOff>514350</xdr:colOff>
          <xdr:row>16</xdr:row>
          <xdr:rowOff>295275</xdr:rowOff>
        </xdr:to>
        <xdr:sp macro="" textlink="">
          <xdr:nvSpPr>
            <xdr:cNvPr id="3159" name="Option Button 87" hidden="1">
              <a:extLst>
                <a:ext uri="{63B3BB69-23CF-44E3-9099-C40C66FF867C}">
                  <a14:compatExt spid="_x0000_s3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17</xdr:row>
          <xdr:rowOff>76200</xdr:rowOff>
        </xdr:from>
        <xdr:to>
          <xdr:col>7</xdr:col>
          <xdr:colOff>495300</xdr:colOff>
          <xdr:row>17</xdr:row>
          <xdr:rowOff>295275</xdr:rowOff>
        </xdr:to>
        <xdr:sp macro="" textlink="">
          <xdr:nvSpPr>
            <xdr:cNvPr id="3160" name="Option Button 88" hidden="1">
              <a:extLst>
                <a:ext uri="{63B3BB69-23CF-44E3-9099-C40C66FF867C}">
                  <a14:compatExt spid="_x0000_s3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18</xdr:row>
          <xdr:rowOff>66675</xdr:rowOff>
        </xdr:from>
        <xdr:to>
          <xdr:col>7</xdr:col>
          <xdr:colOff>533400</xdr:colOff>
          <xdr:row>18</xdr:row>
          <xdr:rowOff>323850</xdr:rowOff>
        </xdr:to>
        <xdr:sp macro="" textlink="">
          <xdr:nvSpPr>
            <xdr:cNvPr id="3161" name="Option Button 89" hidden="1">
              <a:extLst>
                <a:ext uri="{63B3BB69-23CF-44E3-9099-C40C66FF867C}">
                  <a14:compatExt spid="_x0000_s3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19</xdr:row>
          <xdr:rowOff>85725</xdr:rowOff>
        </xdr:from>
        <xdr:to>
          <xdr:col>7</xdr:col>
          <xdr:colOff>476250</xdr:colOff>
          <xdr:row>19</xdr:row>
          <xdr:rowOff>400050</xdr:rowOff>
        </xdr:to>
        <xdr:sp macro="" textlink="">
          <xdr:nvSpPr>
            <xdr:cNvPr id="3162" name="Option Button 90" hidden="1">
              <a:extLst>
                <a:ext uri="{63B3BB69-23CF-44E3-9099-C40C66FF867C}">
                  <a14:compatExt spid="_x0000_s3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142875</xdr:rowOff>
        </xdr:from>
        <xdr:to>
          <xdr:col>7</xdr:col>
          <xdr:colOff>561975</xdr:colOff>
          <xdr:row>20</xdr:row>
          <xdr:rowOff>457200</xdr:rowOff>
        </xdr:to>
        <xdr:sp macro="" textlink="">
          <xdr:nvSpPr>
            <xdr:cNvPr id="3163" name="Option Button 91" hidden="1">
              <a:extLst>
                <a:ext uri="{63B3BB69-23CF-44E3-9099-C40C66FF867C}">
                  <a14:compatExt spid="_x0000_s3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21</xdr:row>
          <xdr:rowOff>114300</xdr:rowOff>
        </xdr:from>
        <xdr:to>
          <xdr:col>7</xdr:col>
          <xdr:colOff>476250</xdr:colOff>
          <xdr:row>21</xdr:row>
          <xdr:rowOff>381000</xdr:rowOff>
        </xdr:to>
        <xdr:sp macro="" textlink="">
          <xdr:nvSpPr>
            <xdr:cNvPr id="3164" name="Option Button 92" hidden="1">
              <a:extLst>
                <a:ext uri="{63B3BB69-23CF-44E3-9099-C40C66FF867C}">
                  <a14:compatExt spid="_x0000_s3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95250</xdr:rowOff>
        </xdr:from>
        <xdr:to>
          <xdr:col>7</xdr:col>
          <xdr:colOff>495300</xdr:colOff>
          <xdr:row>23</xdr:row>
          <xdr:rowOff>428625</xdr:rowOff>
        </xdr:to>
        <xdr:sp macro="" textlink="">
          <xdr:nvSpPr>
            <xdr:cNvPr id="3165" name="Option Button 93" hidden="1">
              <a:extLst>
                <a:ext uri="{63B3BB69-23CF-44E3-9099-C40C66FF867C}">
                  <a14:compatExt spid="_x0000_s3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76200</xdr:rowOff>
        </xdr:from>
        <xdr:to>
          <xdr:col>7</xdr:col>
          <xdr:colOff>552450</xdr:colOff>
          <xdr:row>24</xdr:row>
          <xdr:rowOff>323850</xdr:rowOff>
        </xdr:to>
        <xdr:sp macro="" textlink="">
          <xdr:nvSpPr>
            <xdr:cNvPr id="3166" name="Option Button 94" hidden="1">
              <a:extLst>
                <a:ext uri="{63B3BB69-23CF-44E3-9099-C40C66FF867C}">
                  <a14:compatExt spid="_x0000_s316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4</xdr:row>
          <xdr:rowOff>28575</xdr:rowOff>
        </xdr:from>
        <xdr:to>
          <xdr:col>8</xdr:col>
          <xdr:colOff>0</xdr:colOff>
          <xdr:row>5</xdr:row>
          <xdr:rowOff>19050</xdr:rowOff>
        </xdr:to>
        <xdr:sp macro="" textlink="">
          <xdr:nvSpPr>
            <xdr:cNvPr id="4401" name="Group Box 305" hidden="1">
              <a:extLst>
                <a:ext uri="{63B3BB69-23CF-44E3-9099-C40C66FF867C}">
                  <a14:compatExt spid="_x0000_s4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57150</xdr:rowOff>
        </xdr:from>
        <xdr:to>
          <xdr:col>5</xdr:col>
          <xdr:colOff>704850</xdr:colOff>
          <xdr:row>4</xdr:row>
          <xdr:rowOff>352425</xdr:rowOff>
        </xdr:to>
        <xdr:sp macro="" textlink="">
          <xdr:nvSpPr>
            <xdr:cNvPr id="4402" name="Option Button 306" hidden="1">
              <a:extLst>
                <a:ext uri="{63B3BB69-23CF-44E3-9099-C40C66FF867C}">
                  <a14:compatExt spid="_x0000_s4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xdr:row>
          <xdr:rowOff>47625</xdr:rowOff>
        </xdr:from>
        <xdr:to>
          <xdr:col>6</xdr:col>
          <xdr:colOff>666750</xdr:colOff>
          <xdr:row>4</xdr:row>
          <xdr:rowOff>352425</xdr:rowOff>
        </xdr:to>
        <xdr:sp macro="" textlink="">
          <xdr:nvSpPr>
            <xdr:cNvPr id="4403" name="Option Button 307" hidden="1">
              <a:extLst>
                <a:ext uri="{63B3BB69-23CF-44E3-9099-C40C66FF867C}">
                  <a14:compatExt spid="_x0000_s4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xdr:row>
          <xdr:rowOff>57150</xdr:rowOff>
        </xdr:from>
        <xdr:to>
          <xdr:col>7</xdr:col>
          <xdr:colOff>657225</xdr:colOff>
          <xdr:row>4</xdr:row>
          <xdr:rowOff>352425</xdr:rowOff>
        </xdr:to>
        <xdr:sp macro="" textlink="">
          <xdr:nvSpPr>
            <xdr:cNvPr id="4404" name="Option Button 308" hidden="1">
              <a:extLst>
                <a:ext uri="{63B3BB69-23CF-44E3-9099-C40C66FF867C}">
                  <a14:compatExt spid="_x0000_s4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xdr:row>
          <xdr:rowOff>28575</xdr:rowOff>
        </xdr:from>
        <xdr:to>
          <xdr:col>7</xdr:col>
          <xdr:colOff>742950</xdr:colOff>
          <xdr:row>5</xdr:row>
          <xdr:rowOff>381000</xdr:rowOff>
        </xdr:to>
        <xdr:sp macro="" textlink="">
          <xdr:nvSpPr>
            <xdr:cNvPr id="4405" name="Group Box 309" hidden="1">
              <a:extLst>
                <a:ext uri="{63B3BB69-23CF-44E3-9099-C40C66FF867C}">
                  <a14:compatExt spid="_x0000_s4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5</xdr:row>
          <xdr:rowOff>85725</xdr:rowOff>
        </xdr:from>
        <xdr:to>
          <xdr:col>5</xdr:col>
          <xdr:colOff>628650</xdr:colOff>
          <xdr:row>5</xdr:row>
          <xdr:rowOff>323850</xdr:rowOff>
        </xdr:to>
        <xdr:sp macro="" textlink="">
          <xdr:nvSpPr>
            <xdr:cNvPr id="4406" name="Option Button 310" hidden="1">
              <a:extLst>
                <a:ext uri="{63B3BB69-23CF-44E3-9099-C40C66FF867C}">
                  <a14:compatExt spid="_x0000_s4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xdr:row>
          <xdr:rowOff>95250</xdr:rowOff>
        </xdr:from>
        <xdr:to>
          <xdr:col>6</xdr:col>
          <xdr:colOff>666750</xdr:colOff>
          <xdr:row>5</xdr:row>
          <xdr:rowOff>361950</xdr:rowOff>
        </xdr:to>
        <xdr:sp macro="" textlink="">
          <xdr:nvSpPr>
            <xdr:cNvPr id="4407" name="Option Button 311" hidden="1">
              <a:extLst>
                <a:ext uri="{63B3BB69-23CF-44E3-9099-C40C66FF867C}">
                  <a14:compatExt spid="_x0000_s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95250</xdr:rowOff>
        </xdr:from>
        <xdr:to>
          <xdr:col>7</xdr:col>
          <xdr:colOff>666750</xdr:colOff>
          <xdr:row>5</xdr:row>
          <xdr:rowOff>371475</xdr:rowOff>
        </xdr:to>
        <xdr:sp macro="" textlink="">
          <xdr:nvSpPr>
            <xdr:cNvPr id="4408" name="Option Button 312" hidden="1">
              <a:extLst>
                <a:ext uri="{63B3BB69-23CF-44E3-9099-C40C66FF867C}">
                  <a14:compatExt spid="_x0000_s4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xdr:row>
          <xdr:rowOff>38100</xdr:rowOff>
        </xdr:from>
        <xdr:to>
          <xdr:col>8</xdr:col>
          <xdr:colOff>19050</xdr:colOff>
          <xdr:row>7</xdr:row>
          <xdr:rowOff>342900</xdr:rowOff>
        </xdr:to>
        <xdr:sp macro="" textlink="">
          <xdr:nvSpPr>
            <xdr:cNvPr id="4413" name="Group Box 317" hidden="1">
              <a:extLst>
                <a:ext uri="{63B3BB69-23CF-44E3-9099-C40C66FF867C}">
                  <a14:compatExt spid="_x0000_s4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xdr:row>
          <xdr:rowOff>76200</xdr:rowOff>
        </xdr:from>
        <xdr:to>
          <xdr:col>5</xdr:col>
          <xdr:colOff>685800</xdr:colOff>
          <xdr:row>7</xdr:row>
          <xdr:rowOff>342900</xdr:rowOff>
        </xdr:to>
        <xdr:sp macro="" textlink="">
          <xdr:nvSpPr>
            <xdr:cNvPr id="4414" name="Option Button 318" hidden="1">
              <a:extLst>
                <a:ext uri="{63B3BB69-23CF-44E3-9099-C40C66FF867C}">
                  <a14:compatExt spid="_x0000_s4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xdr:row>
          <xdr:rowOff>66675</xdr:rowOff>
        </xdr:from>
        <xdr:to>
          <xdr:col>6</xdr:col>
          <xdr:colOff>704850</xdr:colOff>
          <xdr:row>7</xdr:row>
          <xdr:rowOff>342900</xdr:rowOff>
        </xdr:to>
        <xdr:sp macro="" textlink="">
          <xdr:nvSpPr>
            <xdr:cNvPr id="4415" name="Option Button 319" hidden="1">
              <a:extLst>
                <a:ext uri="{63B3BB69-23CF-44E3-9099-C40C66FF867C}">
                  <a14:compatExt spid="_x0000_s4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xdr:row>
          <xdr:rowOff>47625</xdr:rowOff>
        </xdr:from>
        <xdr:to>
          <xdr:col>7</xdr:col>
          <xdr:colOff>742950</xdr:colOff>
          <xdr:row>7</xdr:row>
          <xdr:rowOff>342900</xdr:rowOff>
        </xdr:to>
        <xdr:sp macro="" textlink="">
          <xdr:nvSpPr>
            <xdr:cNvPr id="4416" name="Option Button 320" hidden="1">
              <a:extLst>
                <a:ext uri="{63B3BB69-23CF-44E3-9099-C40C66FF867C}">
                  <a14:compatExt spid="_x0000_s4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8</xdr:row>
          <xdr:rowOff>19050</xdr:rowOff>
        </xdr:from>
        <xdr:to>
          <xdr:col>7</xdr:col>
          <xdr:colOff>733425</xdr:colOff>
          <xdr:row>9</xdr:row>
          <xdr:rowOff>9525</xdr:rowOff>
        </xdr:to>
        <xdr:sp macro="" textlink="">
          <xdr:nvSpPr>
            <xdr:cNvPr id="4417" name="Group Box 321" hidden="1">
              <a:extLst>
                <a:ext uri="{63B3BB69-23CF-44E3-9099-C40C66FF867C}">
                  <a14:compatExt spid="_x0000_s4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xdr:row>
          <xdr:rowOff>95250</xdr:rowOff>
        </xdr:from>
        <xdr:to>
          <xdr:col>5</xdr:col>
          <xdr:colOff>685800</xdr:colOff>
          <xdr:row>9</xdr:row>
          <xdr:rowOff>0</xdr:rowOff>
        </xdr:to>
        <xdr:sp macro="" textlink="">
          <xdr:nvSpPr>
            <xdr:cNvPr id="4418" name="Option Button 322" hidden="1">
              <a:extLst>
                <a:ext uri="{63B3BB69-23CF-44E3-9099-C40C66FF867C}">
                  <a14:compatExt spid="_x0000_s4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104775</xdr:rowOff>
        </xdr:from>
        <xdr:to>
          <xdr:col>6</xdr:col>
          <xdr:colOff>647700</xdr:colOff>
          <xdr:row>9</xdr:row>
          <xdr:rowOff>0</xdr:rowOff>
        </xdr:to>
        <xdr:sp macro="" textlink="">
          <xdr:nvSpPr>
            <xdr:cNvPr id="4419" name="Option Button 323" hidden="1">
              <a:extLst>
                <a:ext uri="{63B3BB69-23CF-44E3-9099-C40C66FF867C}">
                  <a14:compatExt spid="_x0000_s4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xdr:row>
          <xdr:rowOff>95250</xdr:rowOff>
        </xdr:from>
        <xdr:to>
          <xdr:col>7</xdr:col>
          <xdr:colOff>685800</xdr:colOff>
          <xdr:row>9</xdr:row>
          <xdr:rowOff>0</xdr:rowOff>
        </xdr:to>
        <xdr:sp macro="" textlink="">
          <xdr:nvSpPr>
            <xdr:cNvPr id="4420" name="Option Button 324" hidden="1">
              <a:extLst>
                <a:ext uri="{63B3BB69-23CF-44E3-9099-C40C66FF867C}">
                  <a14:compatExt spid="_x0000_s4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xdr:row>
          <xdr:rowOff>38100</xdr:rowOff>
        </xdr:from>
        <xdr:to>
          <xdr:col>7</xdr:col>
          <xdr:colOff>742950</xdr:colOff>
          <xdr:row>13</xdr:row>
          <xdr:rowOff>0</xdr:rowOff>
        </xdr:to>
        <xdr:sp macro="" textlink="">
          <xdr:nvSpPr>
            <xdr:cNvPr id="4421" name="Group Box 325" hidden="1">
              <a:extLst>
                <a:ext uri="{63B3BB69-23CF-44E3-9099-C40C66FF867C}">
                  <a14:compatExt spid="_x0000_s4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12</xdr:row>
          <xdr:rowOff>142875</xdr:rowOff>
        </xdr:from>
        <xdr:to>
          <xdr:col>5</xdr:col>
          <xdr:colOff>676275</xdr:colOff>
          <xdr:row>13</xdr:row>
          <xdr:rowOff>0</xdr:rowOff>
        </xdr:to>
        <xdr:sp macro="" textlink="">
          <xdr:nvSpPr>
            <xdr:cNvPr id="4422" name="Option Button 326" hidden="1">
              <a:extLst>
                <a:ext uri="{63B3BB69-23CF-44E3-9099-C40C66FF867C}">
                  <a14:compatExt spid="_x0000_s4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123825</xdr:rowOff>
        </xdr:from>
        <xdr:to>
          <xdr:col>6</xdr:col>
          <xdr:colOff>657225</xdr:colOff>
          <xdr:row>13</xdr:row>
          <xdr:rowOff>0</xdr:rowOff>
        </xdr:to>
        <xdr:sp macro="" textlink="">
          <xdr:nvSpPr>
            <xdr:cNvPr id="4423" name="Option Button 327" hidden="1">
              <a:extLst>
                <a:ext uri="{63B3BB69-23CF-44E3-9099-C40C66FF867C}">
                  <a14:compatExt spid="_x0000_s4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xdr:row>
          <xdr:rowOff>114300</xdr:rowOff>
        </xdr:from>
        <xdr:to>
          <xdr:col>7</xdr:col>
          <xdr:colOff>685800</xdr:colOff>
          <xdr:row>13</xdr:row>
          <xdr:rowOff>0</xdr:rowOff>
        </xdr:to>
        <xdr:sp macro="" textlink="">
          <xdr:nvSpPr>
            <xdr:cNvPr id="4424" name="Option Button 328" hidden="1">
              <a:extLst>
                <a:ext uri="{63B3BB69-23CF-44E3-9099-C40C66FF867C}">
                  <a14:compatExt spid="_x0000_s4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xdr:row>
          <xdr:rowOff>28575</xdr:rowOff>
        </xdr:from>
        <xdr:to>
          <xdr:col>7</xdr:col>
          <xdr:colOff>742950</xdr:colOff>
          <xdr:row>14</xdr:row>
          <xdr:rowOff>0</xdr:rowOff>
        </xdr:to>
        <xdr:sp macro="" textlink="">
          <xdr:nvSpPr>
            <xdr:cNvPr id="4425" name="Group Box 329" hidden="1">
              <a:extLst>
                <a:ext uri="{63B3BB69-23CF-44E3-9099-C40C66FF867C}">
                  <a14:compatExt spid="_x0000_s4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13</xdr:row>
          <xdr:rowOff>85725</xdr:rowOff>
        </xdr:from>
        <xdr:to>
          <xdr:col>5</xdr:col>
          <xdr:colOff>666750</xdr:colOff>
          <xdr:row>14</xdr:row>
          <xdr:rowOff>0</xdr:rowOff>
        </xdr:to>
        <xdr:sp macro="" textlink="">
          <xdr:nvSpPr>
            <xdr:cNvPr id="4426" name="Option Button 330" hidden="1">
              <a:extLst>
                <a:ext uri="{63B3BB69-23CF-44E3-9099-C40C66FF867C}">
                  <a14:compatExt spid="_x0000_s4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13</xdr:row>
          <xdr:rowOff>85725</xdr:rowOff>
        </xdr:from>
        <xdr:to>
          <xdr:col>6</xdr:col>
          <xdr:colOff>685800</xdr:colOff>
          <xdr:row>14</xdr:row>
          <xdr:rowOff>0</xdr:rowOff>
        </xdr:to>
        <xdr:sp macro="" textlink="">
          <xdr:nvSpPr>
            <xdr:cNvPr id="4427" name="Option Button 331" hidden="1">
              <a:extLst>
                <a:ext uri="{63B3BB69-23CF-44E3-9099-C40C66FF867C}">
                  <a14:compatExt spid="_x0000_s4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13</xdr:row>
          <xdr:rowOff>47625</xdr:rowOff>
        </xdr:from>
        <xdr:to>
          <xdr:col>7</xdr:col>
          <xdr:colOff>619125</xdr:colOff>
          <xdr:row>14</xdr:row>
          <xdr:rowOff>0</xdr:rowOff>
        </xdr:to>
        <xdr:sp macro="" textlink="">
          <xdr:nvSpPr>
            <xdr:cNvPr id="4428" name="Option Button 332" hidden="1">
              <a:extLst>
                <a:ext uri="{63B3BB69-23CF-44E3-9099-C40C66FF867C}">
                  <a14:compatExt spid="_x0000_s4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10</xdr:row>
          <xdr:rowOff>19050</xdr:rowOff>
        </xdr:from>
        <xdr:to>
          <xdr:col>7</xdr:col>
          <xdr:colOff>733425</xdr:colOff>
          <xdr:row>10</xdr:row>
          <xdr:rowOff>419100</xdr:rowOff>
        </xdr:to>
        <xdr:sp macro="" textlink="">
          <xdr:nvSpPr>
            <xdr:cNvPr id="4429" name="Group Box 333" hidden="1">
              <a:extLst>
                <a:ext uri="{63B3BB69-23CF-44E3-9099-C40C66FF867C}">
                  <a14:compatExt spid="_x0000_s4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9525</xdr:rowOff>
        </xdr:from>
        <xdr:to>
          <xdr:col>7</xdr:col>
          <xdr:colOff>742950</xdr:colOff>
          <xdr:row>12</xdr:row>
          <xdr:rowOff>19050</xdr:rowOff>
        </xdr:to>
        <xdr:sp macro="" textlink="">
          <xdr:nvSpPr>
            <xdr:cNvPr id="4430" name="Group Box 334" hidden="1">
              <a:extLst>
                <a:ext uri="{63B3BB69-23CF-44E3-9099-C40C66FF867C}">
                  <a14:compatExt spid="_x0000_s4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xdr:row>
          <xdr:rowOff>19050</xdr:rowOff>
        </xdr:from>
        <xdr:to>
          <xdr:col>8</xdr:col>
          <xdr:colOff>0</xdr:colOff>
          <xdr:row>14</xdr:row>
          <xdr:rowOff>361950</xdr:rowOff>
        </xdr:to>
        <xdr:sp macro="" textlink="">
          <xdr:nvSpPr>
            <xdr:cNvPr id="4431" name="Group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10</xdr:row>
          <xdr:rowOff>57150</xdr:rowOff>
        </xdr:from>
        <xdr:to>
          <xdr:col>5</xdr:col>
          <xdr:colOff>704850</xdr:colOff>
          <xdr:row>10</xdr:row>
          <xdr:rowOff>390525</xdr:rowOff>
        </xdr:to>
        <xdr:sp macro="" textlink="">
          <xdr:nvSpPr>
            <xdr:cNvPr id="4432" name="Option Button 336" hidden="1">
              <a:extLst>
                <a:ext uri="{63B3BB69-23CF-44E3-9099-C40C66FF867C}">
                  <a14:compatExt spid="_x0000_s4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10</xdr:row>
          <xdr:rowOff>85725</xdr:rowOff>
        </xdr:from>
        <xdr:to>
          <xdr:col>6</xdr:col>
          <xdr:colOff>657225</xdr:colOff>
          <xdr:row>10</xdr:row>
          <xdr:rowOff>381000</xdr:rowOff>
        </xdr:to>
        <xdr:sp macro="" textlink="">
          <xdr:nvSpPr>
            <xdr:cNvPr id="4433" name="Option Button 337" hidden="1">
              <a:extLst>
                <a:ext uri="{63B3BB69-23CF-44E3-9099-C40C66FF867C}">
                  <a14:compatExt spid="_x0000_s4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xdr:row>
          <xdr:rowOff>66675</xdr:rowOff>
        </xdr:from>
        <xdr:to>
          <xdr:col>7</xdr:col>
          <xdr:colOff>685800</xdr:colOff>
          <xdr:row>10</xdr:row>
          <xdr:rowOff>390525</xdr:rowOff>
        </xdr:to>
        <xdr:sp macro="" textlink="">
          <xdr:nvSpPr>
            <xdr:cNvPr id="4434" name="Option Button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xdr:row>
          <xdr:rowOff>28575</xdr:rowOff>
        </xdr:from>
        <xdr:to>
          <xdr:col>5</xdr:col>
          <xdr:colOff>695325</xdr:colOff>
          <xdr:row>11</xdr:row>
          <xdr:rowOff>409575</xdr:rowOff>
        </xdr:to>
        <xdr:sp macro="" textlink="">
          <xdr:nvSpPr>
            <xdr:cNvPr id="4435" name="Option Button 339" hidden="1">
              <a:extLst>
                <a:ext uri="{63B3BB69-23CF-44E3-9099-C40C66FF867C}">
                  <a14:compatExt spid="_x0000_s4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xdr:row>
          <xdr:rowOff>57150</xdr:rowOff>
        </xdr:from>
        <xdr:to>
          <xdr:col>6</xdr:col>
          <xdr:colOff>647700</xdr:colOff>
          <xdr:row>11</xdr:row>
          <xdr:rowOff>390525</xdr:rowOff>
        </xdr:to>
        <xdr:sp macro="" textlink="">
          <xdr:nvSpPr>
            <xdr:cNvPr id="4436" name="Option Button 340" hidden="1">
              <a:extLst>
                <a:ext uri="{63B3BB69-23CF-44E3-9099-C40C66FF867C}">
                  <a14:compatExt spid="_x0000_s4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11</xdr:row>
          <xdr:rowOff>38100</xdr:rowOff>
        </xdr:from>
        <xdr:to>
          <xdr:col>7</xdr:col>
          <xdr:colOff>714375</xdr:colOff>
          <xdr:row>11</xdr:row>
          <xdr:rowOff>409575</xdr:rowOff>
        </xdr:to>
        <xdr:sp macro="" textlink="">
          <xdr:nvSpPr>
            <xdr:cNvPr id="4437" name="Option Button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14</xdr:row>
          <xdr:rowOff>66675</xdr:rowOff>
        </xdr:from>
        <xdr:to>
          <xdr:col>5</xdr:col>
          <xdr:colOff>685800</xdr:colOff>
          <xdr:row>14</xdr:row>
          <xdr:rowOff>342900</xdr:rowOff>
        </xdr:to>
        <xdr:sp macro="" textlink="">
          <xdr:nvSpPr>
            <xdr:cNvPr id="4438" name="Option Button 342" hidden="1">
              <a:extLst>
                <a:ext uri="{63B3BB69-23CF-44E3-9099-C40C66FF867C}">
                  <a14:compatExt spid="_x0000_s4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66675</xdr:rowOff>
        </xdr:from>
        <xdr:to>
          <xdr:col>6</xdr:col>
          <xdr:colOff>657225</xdr:colOff>
          <xdr:row>14</xdr:row>
          <xdr:rowOff>352425</xdr:rowOff>
        </xdr:to>
        <xdr:sp macro="" textlink="">
          <xdr:nvSpPr>
            <xdr:cNvPr id="4439" name="Option Button 343" hidden="1">
              <a:extLst>
                <a:ext uri="{63B3BB69-23CF-44E3-9099-C40C66FF867C}">
                  <a14:compatExt spid="_x0000_s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xdr:row>
          <xdr:rowOff>57150</xdr:rowOff>
        </xdr:from>
        <xdr:to>
          <xdr:col>7</xdr:col>
          <xdr:colOff>657225</xdr:colOff>
          <xdr:row>14</xdr:row>
          <xdr:rowOff>333375</xdr:rowOff>
        </xdr:to>
        <xdr:sp macro="" textlink="">
          <xdr:nvSpPr>
            <xdr:cNvPr id="4440" name="Option Button 344" hidden="1">
              <a:extLst>
                <a:ext uri="{63B3BB69-23CF-44E3-9099-C40C66FF867C}">
                  <a14:compatExt spid="_x0000_s444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4</xdr:row>
          <xdr:rowOff>28575</xdr:rowOff>
        </xdr:from>
        <xdr:to>
          <xdr:col>8</xdr:col>
          <xdr:colOff>0</xdr:colOff>
          <xdr:row>4</xdr:row>
          <xdr:rowOff>352425</xdr:rowOff>
        </xdr:to>
        <xdr:sp macro="" textlink="">
          <xdr:nvSpPr>
            <xdr:cNvPr id="5121" name="Group Box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57150</xdr:rowOff>
        </xdr:from>
        <xdr:to>
          <xdr:col>5</xdr:col>
          <xdr:colOff>704850</xdr:colOff>
          <xdr:row>4</xdr:row>
          <xdr:rowOff>352425</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xdr:row>
          <xdr:rowOff>47625</xdr:rowOff>
        </xdr:from>
        <xdr:to>
          <xdr:col>6</xdr:col>
          <xdr:colOff>666750</xdr:colOff>
          <xdr:row>4</xdr:row>
          <xdr:rowOff>352425</xdr:rowOff>
        </xdr:to>
        <xdr:sp macro="" textlink="">
          <xdr:nvSpPr>
            <xdr:cNvPr id="5123" name="Option Button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xdr:row>
          <xdr:rowOff>57150</xdr:rowOff>
        </xdr:from>
        <xdr:to>
          <xdr:col>7</xdr:col>
          <xdr:colOff>657225</xdr:colOff>
          <xdr:row>4</xdr:row>
          <xdr:rowOff>352425</xdr:rowOff>
        </xdr:to>
        <xdr:sp macro="" textlink="">
          <xdr:nvSpPr>
            <xdr:cNvPr id="5124" name="Option Button 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xdr:row>
          <xdr:rowOff>19050</xdr:rowOff>
        </xdr:from>
        <xdr:to>
          <xdr:col>7</xdr:col>
          <xdr:colOff>742950</xdr:colOff>
          <xdr:row>5</xdr:row>
          <xdr:rowOff>381000</xdr:rowOff>
        </xdr:to>
        <xdr:sp macro="" textlink="">
          <xdr:nvSpPr>
            <xdr:cNvPr id="5125" name="Group Box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5</xdr:row>
          <xdr:rowOff>76200</xdr:rowOff>
        </xdr:from>
        <xdr:to>
          <xdr:col>5</xdr:col>
          <xdr:colOff>628650</xdr:colOff>
          <xdr:row>5</xdr:row>
          <xdr:rowOff>381000</xdr:rowOff>
        </xdr:to>
        <xdr:sp macro="" textlink="">
          <xdr:nvSpPr>
            <xdr:cNvPr id="5126" name="Option Button 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xdr:row>
          <xdr:rowOff>85725</xdr:rowOff>
        </xdr:from>
        <xdr:to>
          <xdr:col>6</xdr:col>
          <xdr:colOff>666750</xdr:colOff>
          <xdr:row>5</xdr:row>
          <xdr:rowOff>381000</xdr:rowOff>
        </xdr:to>
        <xdr:sp macro="" textlink="">
          <xdr:nvSpPr>
            <xdr:cNvPr id="5127" name="Option Button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85725</xdr:rowOff>
        </xdr:from>
        <xdr:to>
          <xdr:col>7</xdr:col>
          <xdr:colOff>666750</xdr:colOff>
          <xdr:row>5</xdr:row>
          <xdr:rowOff>381000</xdr:rowOff>
        </xdr:to>
        <xdr:sp macro="" textlink="">
          <xdr:nvSpPr>
            <xdr:cNvPr id="5128" name="Option Button 8"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6</xdr:row>
          <xdr:rowOff>38100</xdr:rowOff>
        </xdr:from>
        <xdr:to>
          <xdr:col>7</xdr:col>
          <xdr:colOff>752475</xdr:colOff>
          <xdr:row>6</xdr:row>
          <xdr:rowOff>314325</xdr:rowOff>
        </xdr:to>
        <xdr:sp macro="" textlink="">
          <xdr:nvSpPr>
            <xdr:cNvPr id="5129" name="Group Box 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6</xdr:row>
          <xdr:rowOff>66675</xdr:rowOff>
        </xdr:from>
        <xdr:to>
          <xdr:col>5</xdr:col>
          <xdr:colOff>714375</xdr:colOff>
          <xdr:row>6</xdr:row>
          <xdr:rowOff>314325</xdr:rowOff>
        </xdr:to>
        <xdr:sp macro="" textlink="">
          <xdr:nvSpPr>
            <xdr:cNvPr id="5130" name="Option Button 10" hidden="1">
              <a:extLst>
                <a:ext uri="{63B3BB69-23CF-44E3-9099-C40C66FF867C}">
                  <a14:compatExt spid="_x0000_s5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xdr:row>
          <xdr:rowOff>57150</xdr:rowOff>
        </xdr:from>
        <xdr:to>
          <xdr:col>6</xdr:col>
          <xdr:colOff>676275</xdr:colOff>
          <xdr:row>6</xdr:row>
          <xdr:rowOff>314325</xdr:rowOff>
        </xdr:to>
        <xdr:sp macro="" textlink="">
          <xdr:nvSpPr>
            <xdr:cNvPr id="5131" name="Option Button 11" hidden="1">
              <a:extLst>
                <a:ext uri="{63B3BB69-23CF-44E3-9099-C40C66FF867C}">
                  <a14:compatExt spid="_x0000_s5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6</xdr:row>
          <xdr:rowOff>57150</xdr:rowOff>
        </xdr:from>
        <xdr:to>
          <xdr:col>7</xdr:col>
          <xdr:colOff>638175</xdr:colOff>
          <xdr:row>6</xdr:row>
          <xdr:rowOff>314325</xdr:rowOff>
        </xdr:to>
        <xdr:sp macro="" textlink="">
          <xdr:nvSpPr>
            <xdr:cNvPr id="5132" name="Option Button 12" hidden="1">
              <a:extLst>
                <a:ext uri="{63B3BB69-23CF-44E3-9099-C40C66FF867C}">
                  <a14:compatExt spid="_x0000_s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47625</xdr:rowOff>
        </xdr:from>
        <xdr:to>
          <xdr:col>8</xdr:col>
          <xdr:colOff>19050</xdr:colOff>
          <xdr:row>18</xdr:row>
          <xdr:rowOff>352425</xdr:rowOff>
        </xdr:to>
        <xdr:sp macro="" textlink="">
          <xdr:nvSpPr>
            <xdr:cNvPr id="5133" name="Group Box 13" hidden="1">
              <a:extLst>
                <a:ext uri="{63B3BB69-23CF-44E3-9099-C40C66FF867C}">
                  <a14:compatExt spid="_x0000_s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18</xdr:row>
          <xdr:rowOff>85725</xdr:rowOff>
        </xdr:from>
        <xdr:to>
          <xdr:col>5</xdr:col>
          <xdr:colOff>685800</xdr:colOff>
          <xdr:row>18</xdr:row>
          <xdr:rowOff>352425</xdr:rowOff>
        </xdr:to>
        <xdr:sp macro="" textlink="">
          <xdr:nvSpPr>
            <xdr:cNvPr id="5134" name="Option Button 14" hidden="1">
              <a:extLst>
                <a:ext uri="{63B3BB69-23CF-44E3-9099-C40C66FF867C}">
                  <a14:compatExt spid="_x0000_s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xdr:row>
          <xdr:rowOff>76200</xdr:rowOff>
        </xdr:from>
        <xdr:to>
          <xdr:col>6</xdr:col>
          <xdr:colOff>704850</xdr:colOff>
          <xdr:row>18</xdr:row>
          <xdr:rowOff>352425</xdr:rowOff>
        </xdr:to>
        <xdr:sp macro="" textlink="">
          <xdr:nvSpPr>
            <xdr:cNvPr id="5135" name="Option Button 15" hidden="1">
              <a:extLst>
                <a:ext uri="{63B3BB69-23CF-44E3-9099-C40C66FF867C}">
                  <a14:compatExt spid="_x0000_s5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xdr:row>
          <xdr:rowOff>57150</xdr:rowOff>
        </xdr:from>
        <xdr:to>
          <xdr:col>7</xdr:col>
          <xdr:colOff>742950</xdr:colOff>
          <xdr:row>18</xdr:row>
          <xdr:rowOff>352425</xdr:rowOff>
        </xdr:to>
        <xdr:sp macro="" textlink="">
          <xdr:nvSpPr>
            <xdr:cNvPr id="5136" name="Option Button 16" hidden="1">
              <a:extLst>
                <a:ext uri="{63B3BB69-23CF-44E3-9099-C40C66FF867C}">
                  <a14:compatExt spid="_x0000_s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38100</xdr:rowOff>
        </xdr:from>
        <xdr:to>
          <xdr:col>7</xdr:col>
          <xdr:colOff>733425</xdr:colOff>
          <xdr:row>20</xdr:row>
          <xdr:rowOff>28575</xdr:rowOff>
        </xdr:to>
        <xdr:sp macro="" textlink="">
          <xdr:nvSpPr>
            <xdr:cNvPr id="5137" name="Group Box 17" hidden="1">
              <a:extLst>
                <a:ext uri="{63B3BB69-23CF-44E3-9099-C40C66FF867C}">
                  <a14:compatExt spid="_x0000_s5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114300</xdr:rowOff>
        </xdr:from>
        <xdr:to>
          <xdr:col>5</xdr:col>
          <xdr:colOff>685800</xdr:colOff>
          <xdr:row>20</xdr:row>
          <xdr:rowOff>19050</xdr:rowOff>
        </xdr:to>
        <xdr:sp macro="" textlink="">
          <xdr:nvSpPr>
            <xdr:cNvPr id="5138" name="Option Button 18" hidden="1">
              <a:extLst>
                <a:ext uri="{63B3BB69-23CF-44E3-9099-C40C66FF867C}">
                  <a14:compatExt spid="_x0000_s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19</xdr:row>
          <xdr:rowOff>123825</xdr:rowOff>
        </xdr:from>
        <xdr:to>
          <xdr:col>6</xdr:col>
          <xdr:colOff>647700</xdr:colOff>
          <xdr:row>20</xdr:row>
          <xdr:rowOff>19050</xdr:rowOff>
        </xdr:to>
        <xdr:sp macro="" textlink="">
          <xdr:nvSpPr>
            <xdr:cNvPr id="5139" name="Option Button 19" hidden="1">
              <a:extLst>
                <a:ext uri="{63B3BB69-23CF-44E3-9099-C40C66FF867C}">
                  <a14:compatExt spid="_x0000_s5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114300</xdr:rowOff>
        </xdr:from>
        <xdr:to>
          <xdr:col>7</xdr:col>
          <xdr:colOff>685800</xdr:colOff>
          <xdr:row>20</xdr:row>
          <xdr:rowOff>19050</xdr:rowOff>
        </xdr:to>
        <xdr:sp macro="" textlink="">
          <xdr:nvSpPr>
            <xdr:cNvPr id="5140" name="Option Button 20" hidden="1">
              <a:extLst>
                <a:ext uri="{63B3BB69-23CF-44E3-9099-C40C66FF867C}">
                  <a14:compatExt spid="_x0000_s5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57150</xdr:rowOff>
        </xdr:from>
        <xdr:to>
          <xdr:col>7</xdr:col>
          <xdr:colOff>742950</xdr:colOff>
          <xdr:row>21</xdr:row>
          <xdr:rowOff>9525</xdr:rowOff>
        </xdr:to>
        <xdr:sp macro="" textlink="">
          <xdr:nvSpPr>
            <xdr:cNvPr id="5141" name="Group Box 21" hidden="1">
              <a:extLst>
                <a:ext uri="{63B3BB69-23CF-44E3-9099-C40C66FF867C}">
                  <a14:compatExt spid="_x0000_s5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20</xdr:row>
          <xdr:rowOff>161925</xdr:rowOff>
        </xdr:from>
        <xdr:to>
          <xdr:col>5</xdr:col>
          <xdr:colOff>676275</xdr:colOff>
          <xdr:row>21</xdr:row>
          <xdr:rowOff>9525</xdr:rowOff>
        </xdr:to>
        <xdr:sp macro="" textlink="">
          <xdr:nvSpPr>
            <xdr:cNvPr id="5142" name="Option Button 22" hidden="1">
              <a:extLst>
                <a:ext uri="{63B3BB69-23CF-44E3-9099-C40C66FF867C}">
                  <a14:compatExt spid="_x0000_s5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142875</xdr:rowOff>
        </xdr:from>
        <xdr:to>
          <xdr:col>6</xdr:col>
          <xdr:colOff>657225</xdr:colOff>
          <xdr:row>21</xdr:row>
          <xdr:rowOff>9525</xdr:rowOff>
        </xdr:to>
        <xdr:sp macro="" textlink="">
          <xdr:nvSpPr>
            <xdr:cNvPr id="5143" name="Option Button 23" hidden="1">
              <a:extLst>
                <a:ext uri="{63B3BB69-23CF-44E3-9099-C40C66FF867C}">
                  <a14:compatExt spid="_x0000_s5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133350</xdr:rowOff>
        </xdr:from>
        <xdr:to>
          <xdr:col>7</xdr:col>
          <xdr:colOff>685800</xdr:colOff>
          <xdr:row>21</xdr:row>
          <xdr:rowOff>9525</xdr:rowOff>
        </xdr:to>
        <xdr:sp macro="" textlink="">
          <xdr:nvSpPr>
            <xdr:cNvPr id="5144" name="Option Button 24" hidden="1">
              <a:extLst>
                <a:ext uri="{63B3BB69-23CF-44E3-9099-C40C66FF867C}">
                  <a14:compatExt spid="_x0000_s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23</xdr:row>
          <xdr:rowOff>28575</xdr:rowOff>
        </xdr:from>
        <xdr:to>
          <xdr:col>7</xdr:col>
          <xdr:colOff>742950</xdr:colOff>
          <xdr:row>24</xdr:row>
          <xdr:rowOff>0</xdr:rowOff>
        </xdr:to>
        <xdr:sp macro="" textlink="">
          <xdr:nvSpPr>
            <xdr:cNvPr id="5145" name="Group Box 25" hidden="1">
              <a:extLst>
                <a:ext uri="{63B3BB69-23CF-44E3-9099-C40C66FF867C}">
                  <a14:compatExt spid="_x0000_s5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23</xdr:row>
          <xdr:rowOff>85725</xdr:rowOff>
        </xdr:from>
        <xdr:to>
          <xdr:col>5</xdr:col>
          <xdr:colOff>666750</xdr:colOff>
          <xdr:row>24</xdr:row>
          <xdr:rowOff>0</xdr:rowOff>
        </xdr:to>
        <xdr:sp macro="" textlink="">
          <xdr:nvSpPr>
            <xdr:cNvPr id="5146" name="Option Button 26" hidden="1">
              <a:extLst>
                <a:ext uri="{63B3BB69-23CF-44E3-9099-C40C66FF867C}">
                  <a14:compatExt spid="_x0000_s5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23</xdr:row>
          <xdr:rowOff>85725</xdr:rowOff>
        </xdr:from>
        <xdr:to>
          <xdr:col>6</xdr:col>
          <xdr:colOff>685800</xdr:colOff>
          <xdr:row>24</xdr:row>
          <xdr:rowOff>0</xdr:rowOff>
        </xdr:to>
        <xdr:sp macro="" textlink="">
          <xdr:nvSpPr>
            <xdr:cNvPr id="5147" name="Option Button 27" hidden="1">
              <a:extLst>
                <a:ext uri="{63B3BB69-23CF-44E3-9099-C40C66FF867C}">
                  <a14:compatExt spid="_x0000_s5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47625</xdr:rowOff>
        </xdr:from>
        <xdr:to>
          <xdr:col>7</xdr:col>
          <xdr:colOff>619125</xdr:colOff>
          <xdr:row>24</xdr:row>
          <xdr:rowOff>0</xdr:rowOff>
        </xdr:to>
        <xdr:sp macro="" textlink="">
          <xdr:nvSpPr>
            <xdr:cNvPr id="5148" name="Option Button 28" hidden="1">
              <a:extLst>
                <a:ext uri="{63B3BB69-23CF-44E3-9099-C40C66FF867C}">
                  <a14:compatExt spid="_x0000_s5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xdr:row>
          <xdr:rowOff>38100</xdr:rowOff>
        </xdr:from>
        <xdr:to>
          <xdr:col>7</xdr:col>
          <xdr:colOff>742950</xdr:colOff>
          <xdr:row>7</xdr:row>
          <xdr:rowOff>314325</xdr:rowOff>
        </xdr:to>
        <xdr:sp macro="" textlink="">
          <xdr:nvSpPr>
            <xdr:cNvPr id="5149" name="Group Box 29" hidden="1">
              <a:extLst>
                <a:ext uri="{63B3BB69-23CF-44E3-9099-C40C66FF867C}">
                  <a14:compatExt spid="_x0000_s5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7</xdr:row>
          <xdr:rowOff>76200</xdr:rowOff>
        </xdr:from>
        <xdr:to>
          <xdr:col>5</xdr:col>
          <xdr:colOff>676275</xdr:colOff>
          <xdr:row>7</xdr:row>
          <xdr:rowOff>209550</xdr:rowOff>
        </xdr:to>
        <xdr:sp macro="" textlink="">
          <xdr:nvSpPr>
            <xdr:cNvPr id="5150" name="Option Button 30" hidden="1">
              <a:extLst>
                <a:ext uri="{63B3BB69-23CF-44E3-9099-C40C66FF867C}">
                  <a14:compatExt spid="_x0000_s5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xdr:row>
          <xdr:rowOff>76200</xdr:rowOff>
        </xdr:from>
        <xdr:to>
          <xdr:col>6</xdr:col>
          <xdr:colOff>695325</xdr:colOff>
          <xdr:row>7</xdr:row>
          <xdr:rowOff>209550</xdr:rowOff>
        </xdr:to>
        <xdr:sp macro="" textlink="">
          <xdr:nvSpPr>
            <xdr:cNvPr id="5151" name="Option Button 31" hidden="1">
              <a:extLst>
                <a:ext uri="{63B3BB69-23CF-44E3-9099-C40C66FF867C}">
                  <a14:compatExt spid="_x0000_s5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7</xdr:row>
          <xdr:rowOff>76200</xdr:rowOff>
        </xdr:from>
        <xdr:to>
          <xdr:col>7</xdr:col>
          <xdr:colOff>657225</xdr:colOff>
          <xdr:row>7</xdr:row>
          <xdr:rowOff>209550</xdr:rowOff>
        </xdr:to>
        <xdr:sp macro="" textlink="">
          <xdr:nvSpPr>
            <xdr:cNvPr id="5152" name="Option Button 32" hidden="1">
              <a:extLst>
                <a:ext uri="{63B3BB69-23CF-44E3-9099-C40C66FF867C}">
                  <a14:compatExt spid="_x0000_s5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28575</xdr:rowOff>
        </xdr:from>
        <xdr:to>
          <xdr:col>8</xdr:col>
          <xdr:colOff>0</xdr:colOff>
          <xdr:row>8</xdr:row>
          <xdr:rowOff>314325</xdr:rowOff>
        </xdr:to>
        <xdr:sp macro="" textlink="">
          <xdr:nvSpPr>
            <xdr:cNvPr id="5153" name="Group Box 33" hidden="1">
              <a:extLst>
                <a:ext uri="{63B3BB69-23CF-44E3-9099-C40C66FF867C}">
                  <a14:compatExt spid="_x0000_s5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xdr:row>
          <xdr:rowOff>76200</xdr:rowOff>
        </xdr:from>
        <xdr:to>
          <xdr:col>5</xdr:col>
          <xdr:colOff>714375</xdr:colOff>
          <xdr:row>8</xdr:row>
          <xdr:rowOff>209550</xdr:rowOff>
        </xdr:to>
        <xdr:sp macro="" textlink="">
          <xdr:nvSpPr>
            <xdr:cNvPr id="5154" name="Option Button 34" hidden="1">
              <a:extLst>
                <a:ext uri="{63B3BB69-23CF-44E3-9099-C40C66FF867C}">
                  <a14:compatExt spid="_x0000_s5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8</xdr:row>
          <xdr:rowOff>66675</xdr:rowOff>
        </xdr:from>
        <xdr:to>
          <xdr:col>6</xdr:col>
          <xdr:colOff>714375</xdr:colOff>
          <xdr:row>8</xdr:row>
          <xdr:rowOff>314325</xdr:rowOff>
        </xdr:to>
        <xdr:sp macro="" textlink="">
          <xdr:nvSpPr>
            <xdr:cNvPr id="5155" name="Option Button 35" hidden="1">
              <a:extLst>
                <a:ext uri="{63B3BB69-23CF-44E3-9099-C40C66FF867C}">
                  <a14:compatExt spid="_x0000_s5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xdr:row>
          <xdr:rowOff>76200</xdr:rowOff>
        </xdr:from>
        <xdr:to>
          <xdr:col>7</xdr:col>
          <xdr:colOff>704850</xdr:colOff>
          <xdr:row>8</xdr:row>
          <xdr:rowOff>209550</xdr:rowOff>
        </xdr:to>
        <xdr:sp macro="" textlink="">
          <xdr:nvSpPr>
            <xdr:cNvPr id="5156" name="Option Button 3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38100</xdr:rowOff>
        </xdr:from>
        <xdr:to>
          <xdr:col>7</xdr:col>
          <xdr:colOff>742950</xdr:colOff>
          <xdr:row>9</xdr:row>
          <xdr:rowOff>314325</xdr:rowOff>
        </xdr:to>
        <xdr:sp macro="" textlink="">
          <xdr:nvSpPr>
            <xdr:cNvPr id="5157" name="Group Box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9</xdr:row>
          <xdr:rowOff>76200</xdr:rowOff>
        </xdr:from>
        <xdr:to>
          <xdr:col>5</xdr:col>
          <xdr:colOff>685800</xdr:colOff>
          <xdr:row>9</xdr:row>
          <xdr:rowOff>209550</xdr:rowOff>
        </xdr:to>
        <xdr:sp macro="" textlink="">
          <xdr:nvSpPr>
            <xdr:cNvPr id="5158" name="Option Button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xdr:row>
          <xdr:rowOff>76200</xdr:rowOff>
        </xdr:from>
        <xdr:to>
          <xdr:col>6</xdr:col>
          <xdr:colOff>695325</xdr:colOff>
          <xdr:row>9</xdr:row>
          <xdr:rowOff>209550</xdr:rowOff>
        </xdr:to>
        <xdr:sp macro="" textlink="">
          <xdr:nvSpPr>
            <xdr:cNvPr id="5159" name="Option Button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76200</xdr:rowOff>
        </xdr:from>
        <xdr:to>
          <xdr:col>7</xdr:col>
          <xdr:colOff>676275</xdr:colOff>
          <xdr:row>9</xdr:row>
          <xdr:rowOff>209550</xdr:rowOff>
        </xdr:to>
        <xdr:sp macro="" textlink="">
          <xdr:nvSpPr>
            <xdr:cNvPr id="5160" name="Option Button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10</xdr:row>
          <xdr:rowOff>28575</xdr:rowOff>
        </xdr:from>
        <xdr:to>
          <xdr:col>7</xdr:col>
          <xdr:colOff>752475</xdr:colOff>
          <xdr:row>10</xdr:row>
          <xdr:rowOff>314325</xdr:rowOff>
        </xdr:to>
        <xdr:sp macro="" textlink="">
          <xdr:nvSpPr>
            <xdr:cNvPr id="5161" name="Group Box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10</xdr:row>
          <xdr:rowOff>66675</xdr:rowOff>
        </xdr:from>
        <xdr:to>
          <xdr:col>5</xdr:col>
          <xdr:colOff>666750</xdr:colOff>
          <xdr:row>10</xdr:row>
          <xdr:rowOff>314325</xdr:rowOff>
        </xdr:to>
        <xdr:sp macro="" textlink="">
          <xdr:nvSpPr>
            <xdr:cNvPr id="5162" name="Option Button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10</xdr:row>
          <xdr:rowOff>66675</xdr:rowOff>
        </xdr:from>
        <xdr:to>
          <xdr:col>6</xdr:col>
          <xdr:colOff>657225</xdr:colOff>
          <xdr:row>10</xdr:row>
          <xdr:rowOff>314325</xdr:rowOff>
        </xdr:to>
        <xdr:sp macro="" textlink="">
          <xdr:nvSpPr>
            <xdr:cNvPr id="5163" name="Option Button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10</xdr:row>
          <xdr:rowOff>66675</xdr:rowOff>
        </xdr:from>
        <xdr:to>
          <xdr:col>7</xdr:col>
          <xdr:colOff>666750</xdr:colOff>
          <xdr:row>10</xdr:row>
          <xdr:rowOff>314325</xdr:rowOff>
        </xdr:to>
        <xdr:sp macro="" textlink="">
          <xdr:nvSpPr>
            <xdr:cNvPr id="5164" name="Option Button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22</xdr:row>
          <xdr:rowOff>38100</xdr:rowOff>
        </xdr:from>
        <xdr:to>
          <xdr:col>7</xdr:col>
          <xdr:colOff>714375</xdr:colOff>
          <xdr:row>23</xdr:row>
          <xdr:rowOff>0</xdr:rowOff>
        </xdr:to>
        <xdr:sp macro="" textlink="">
          <xdr:nvSpPr>
            <xdr:cNvPr id="5165" name="Group Box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22</xdr:row>
          <xdr:rowOff>161925</xdr:rowOff>
        </xdr:from>
        <xdr:to>
          <xdr:col>5</xdr:col>
          <xdr:colOff>638175</xdr:colOff>
          <xdr:row>23</xdr:row>
          <xdr:rowOff>0</xdr:rowOff>
        </xdr:to>
        <xdr:sp macro="" textlink="">
          <xdr:nvSpPr>
            <xdr:cNvPr id="5166" name="Option Button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22</xdr:row>
          <xdr:rowOff>142875</xdr:rowOff>
        </xdr:from>
        <xdr:to>
          <xdr:col>6</xdr:col>
          <xdr:colOff>714375</xdr:colOff>
          <xdr:row>23</xdr:row>
          <xdr:rowOff>0</xdr:rowOff>
        </xdr:to>
        <xdr:sp macro="" textlink="">
          <xdr:nvSpPr>
            <xdr:cNvPr id="5167" name="Option Button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22</xdr:row>
          <xdr:rowOff>142875</xdr:rowOff>
        </xdr:from>
        <xdr:to>
          <xdr:col>7</xdr:col>
          <xdr:colOff>628650</xdr:colOff>
          <xdr:row>23</xdr:row>
          <xdr:rowOff>0</xdr:rowOff>
        </xdr:to>
        <xdr:sp macro="" textlink="">
          <xdr:nvSpPr>
            <xdr:cNvPr id="5168" name="Option Button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66675</xdr:rowOff>
        </xdr:from>
        <xdr:to>
          <xdr:col>7</xdr:col>
          <xdr:colOff>742950</xdr:colOff>
          <xdr:row>13</xdr:row>
          <xdr:rowOff>19050</xdr:rowOff>
        </xdr:to>
        <xdr:sp macro="" textlink="">
          <xdr:nvSpPr>
            <xdr:cNvPr id="5173" name="Group Box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12</xdr:row>
          <xdr:rowOff>142875</xdr:rowOff>
        </xdr:from>
        <xdr:to>
          <xdr:col>5</xdr:col>
          <xdr:colOff>695325</xdr:colOff>
          <xdr:row>12</xdr:row>
          <xdr:rowOff>333375</xdr:rowOff>
        </xdr:to>
        <xdr:sp macro="" textlink="">
          <xdr:nvSpPr>
            <xdr:cNvPr id="5174" name="Option Button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152400</xdr:rowOff>
        </xdr:from>
        <xdr:to>
          <xdr:col>6</xdr:col>
          <xdr:colOff>704850</xdr:colOff>
          <xdr:row>12</xdr:row>
          <xdr:rowOff>428625</xdr:rowOff>
        </xdr:to>
        <xdr:sp macro="" textlink="">
          <xdr:nvSpPr>
            <xdr:cNvPr id="5175" name="Option Button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12</xdr:row>
          <xdr:rowOff>133350</xdr:rowOff>
        </xdr:from>
        <xdr:to>
          <xdr:col>7</xdr:col>
          <xdr:colOff>676275</xdr:colOff>
          <xdr:row>13</xdr:row>
          <xdr:rowOff>19050</xdr:rowOff>
        </xdr:to>
        <xdr:sp macro="" textlink="">
          <xdr:nvSpPr>
            <xdr:cNvPr id="5176" name="Option Button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47625</xdr:rowOff>
        </xdr:from>
        <xdr:to>
          <xdr:col>7</xdr:col>
          <xdr:colOff>752475</xdr:colOff>
          <xdr:row>14</xdr:row>
          <xdr:rowOff>0</xdr:rowOff>
        </xdr:to>
        <xdr:sp macro="" textlink="">
          <xdr:nvSpPr>
            <xdr:cNvPr id="5177" name="Group Box 57"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95250</xdr:rowOff>
        </xdr:from>
        <xdr:to>
          <xdr:col>5</xdr:col>
          <xdr:colOff>647700</xdr:colOff>
          <xdr:row>14</xdr:row>
          <xdr:rowOff>19050</xdr:rowOff>
        </xdr:to>
        <xdr:sp macro="" textlink="">
          <xdr:nvSpPr>
            <xdr:cNvPr id="5178" name="Option Button 5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85725</xdr:rowOff>
        </xdr:from>
        <xdr:to>
          <xdr:col>6</xdr:col>
          <xdr:colOff>676275</xdr:colOff>
          <xdr:row>14</xdr:row>
          <xdr:rowOff>19050</xdr:rowOff>
        </xdr:to>
        <xdr:sp macro="" textlink="">
          <xdr:nvSpPr>
            <xdr:cNvPr id="5179" name="Option Button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xdr:row>
          <xdr:rowOff>104775</xdr:rowOff>
        </xdr:from>
        <xdr:to>
          <xdr:col>7</xdr:col>
          <xdr:colOff>695325</xdr:colOff>
          <xdr:row>14</xdr:row>
          <xdr:rowOff>19050</xdr:rowOff>
        </xdr:to>
        <xdr:sp macro="" textlink="">
          <xdr:nvSpPr>
            <xdr:cNvPr id="5180" name="Option Button 60" hidden="1">
              <a:extLst>
                <a:ext uri="{63B3BB69-23CF-44E3-9099-C40C66FF867C}">
                  <a14:compatExt spid="_x0000_s5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xdr:row>
          <xdr:rowOff>28575</xdr:rowOff>
        </xdr:from>
        <xdr:to>
          <xdr:col>7</xdr:col>
          <xdr:colOff>752475</xdr:colOff>
          <xdr:row>15</xdr:row>
          <xdr:rowOff>19050</xdr:rowOff>
        </xdr:to>
        <xdr:sp macro="" textlink="">
          <xdr:nvSpPr>
            <xdr:cNvPr id="5181" name="Group Box 61" hidden="1">
              <a:extLst>
                <a:ext uri="{63B3BB69-23CF-44E3-9099-C40C66FF867C}">
                  <a14:compatExt spid="_x0000_s5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14</xdr:row>
          <xdr:rowOff>104775</xdr:rowOff>
        </xdr:from>
        <xdr:to>
          <xdr:col>5</xdr:col>
          <xdr:colOff>704850</xdr:colOff>
          <xdr:row>15</xdr:row>
          <xdr:rowOff>19050</xdr:rowOff>
        </xdr:to>
        <xdr:sp macro="" textlink="">
          <xdr:nvSpPr>
            <xdr:cNvPr id="5182" name="Option Button 62" hidden="1">
              <a:extLst>
                <a:ext uri="{63B3BB69-23CF-44E3-9099-C40C66FF867C}">
                  <a14:compatExt spid="_x0000_s5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xdr:row>
          <xdr:rowOff>114300</xdr:rowOff>
        </xdr:from>
        <xdr:to>
          <xdr:col>6</xdr:col>
          <xdr:colOff>714375</xdr:colOff>
          <xdr:row>15</xdr:row>
          <xdr:rowOff>19050</xdr:rowOff>
        </xdr:to>
        <xdr:sp macro="" textlink="">
          <xdr:nvSpPr>
            <xdr:cNvPr id="5183" name="Option Button 63" hidden="1">
              <a:extLst>
                <a:ext uri="{63B3BB69-23CF-44E3-9099-C40C66FF867C}">
                  <a14:compatExt spid="_x0000_s5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14</xdr:row>
          <xdr:rowOff>85725</xdr:rowOff>
        </xdr:from>
        <xdr:to>
          <xdr:col>7</xdr:col>
          <xdr:colOff>704850</xdr:colOff>
          <xdr:row>15</xdr:row>
          <xdr:rowOff>19050</xdr:rowOff>
        </xdr:to>
        <xdr:sp macro="" textlink="">
          <xdr:nvSpPr>
            <xdr:cNvPr id="5184" name="Option Button 64" hidden="1">
              <a:extLst>
                <a:ext uri="{63B3BB69-23CF-44E3-9099-C40C66FF867C}">
                  <a14:compatExt spid="_x0000_s5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15</xdr:row>
          <xdr:rowOff>66675</xdr:rowOff>
        </xdr:from>
        <xdr:to>
          <xdr:col>7</xdr:col>
          <xdr:colOff>723900</xdr:colOff>
          <xdr:row>16</xdr:row>
          <xdr:rowOff>19050</xdr:rowOff>
        </xdr:to>
        <xdr:sp macro="" textlink="">
          <xdr:nvSpPr>
            <xdr:cNvPr id="5185" name="Group Box 65" hidden="1">
              <a:extLst>
                <a:ext uri="{63B3BB69-23CF-44E3-9099-C40C66FF867C}">
                  <a14:compatExt spid="_x0000_s5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133350</xdr:rowOff>
        </xdr:from>
        <xdr:to>
          <xdr:col>5</xdr:col>
          <xdr:colOff>695325</xdr:colOff>
          <xdr:row>16</xdr:row>
          <xdr:rowOff>19050</xdr:rowOff>
        </xdr:to>
        <xdr:sp macro="" textlink="">
          <xdr:nvSpPr>
            <xdr:cNvPr id="5186" name="Option Button 66" hidden="1">
              <a:extLst>
                <a:ext uri="{63B3BB69-23CF-44E3-9099-C40C66FF867C}">
                  <a14:compatExt spid="_x0000_s5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142875</xdr:rowOff>
        </xdr:from>
        <xdr:to>
          <xdr:col>6</xdr:col>
          <xdr:colOff>704850</xdr:colOff>
          <xdr:row>16</xdr:row>
          <xdr:rowOff>19050</xdr:rowOff>
        </xdr:to>
        <xdr:sp macro="" textlink="">
          <xdr:nvSpPr>
            <xdr:cNvPr id="5187" name="Option Button 67" hidden="1">
              <a:extLst>
                <a:ext uri="{63B3BB69-23CF-44E3-9099-C40C66FF867C}">
                  <a14:compatExt spid="_x0000_s5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xdr:row>
          <xdr:rowOff>142875</xdr:rowOff>
        </xdr:from>
        <xdr:to>
          <xdr:col>7</xdr:col>
          <xdr:colOff>714375</xdr:colOff>
          <xdr:row>16</xdr:row>
          <xdr:rowOff>19050</xdr:rowOff>
        </xdr:to>
        <xdr:sp macro="" textlink="">
          <xdr:nvSpPr>
            <xdr:cNvPr id="5188" name="Option Button 68" hidden="1">
              <a:extLst>
                <a:ext uri="{63B3BB69-23CF-44E3-9099-C40C66FF867C}">
                  <a14:compatExt spid="_x0000_s5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47625</xdr:rowOff>
        </xdr:from>
        <xdr:to>
          <xdr:col>7</xdr:col>
          <xdr:colOff>714375</xdr:colOff>
          <xdr:row>16</xdr:row>
          <xdr:rowOff>381000</xdr:rowOff>
        </xdr:to>
        <xdr:sp macro="" textlink="">
          <xdr:nvSpPr>
            <xdr:cNvPr id="5189" name="Group Box 69" hidden="1">
              <a:extLst>
                <a:ext uri="{63B3BB69-23CF-44E3-9099-C40C66FF867C}">
                  <a14:compatExt spid="_x0000_s5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16</xdr:row>
          <xdr:rowOff>95250</xdr:rowOff>
        </xdr:from>
        <xdr:to>
          <xdr:col>5</xdr:col>
          <xdr:colOff>733425</xdr:colOff>
          <xdr:row>16</xdr:row>
          <xdr:rowOff>381000</xdr:rowOff>
        </xdr:to>
        <xdr:sp macro="" textlink="">
          <xdr:nvSpPr>
            <xdr:cNvPr id="5190" name="Option Button 70" hidden="1">
              <a:extLst>
                <a:ext uri="{63B3BB69-23CF-44E3-9099-C40C66FF867C}">
                  <a14:compatExt spid="_x0000_s5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16</xdr:row>
          <xdr:rowOff>104775</xdr:rowOff>
        </xdr:from>
        <xdr:to>
          <xdr:col>6</xdr:col>
          <xdr:colOff>685800</xdr:colOff>
          <xdr:row>16</xdr:row>
          <xdr:rowOff>381000</xdr:rowOff>
        </xdr:to>
        <xdr:sp macro="" textlink="">
          <xdr:nvSpPr>
            <xdr:cNvPr id="5191" name="Option Button 71" hidden="1">
              <a:extLst>
                <a:ext uri="{63B3BB69-23CF-44E3-9099-C40C66FF867C}">
                  <a14:compatExt spid="_x0000_s5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85725</xdr:rowOff>
        </xdr:from>
        <xdr:to>
          <xdr:col>7</xdr:col>
          <xdr:colOff>647700</xdr:colOff>
          <xdr:row>16</xdr:row>
          <xdr:rowOff>381000</xdr:rowOff>
        </xdr:to>
        <xdr:sp macro="" textlink="">
          <xdr:nvSpPr>
            <xdr:cNvPr id="5192" name="Option Button 72" hidden="1">
              <a:extLst>
                <a:ext uri="{63B3BB69-23CF-44E3-9099-C40C66FF867C}">
                  <a14:compatExt spid="_x0000_s5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17</xdr:row>
          <xdr:rowOff>28575</xdr:rowOff>
        </xdr:from>
        <xdr:to>
          <xdr:col>7</xdr:col>
          <xdr:colOff>733425</xdr:colOff>
          <xdr:row>18</xdr:row>
          <xdr:rowOff>9525</xdr:rowOff>
        </xdr:to>
        <xdr:sp macro="" textlink="">
          <xdr:nvSpPr>
            <xdr:cNvPr id="5193" name="Group Box 73" hidden="1">
              <a:extLst>
                <a:ext uri="{63B3BB69-23CF-44E3-9099-C40C66FF867C}">
                  <a14:compatExt spid="_x0000_s5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17</xdr:row>
          <xdr:rowOff>57150</xdr:rowOff>
        </xdr:from>
        <xdr:to>
          <xdr:col>5</xdr:col>
          <xdr:colOff>733425</xdr:colOff>
          <xdr:row>18</xdr:row>
          <xdr:rowOff>9525</xdr:rowOff>
        </xdr:to>
        <xdr:sp macro="" textlink="">
          <xdr:nvSpPr>
            <xdr:cNvPr id="5194" name="Option Button 74" hidden="1">
              <a:extLst>
                <a:ext uri="{63B3BB69-23CF-44E3-9099-C40C66FF867C}">
                  <a14:compatExt spid="_x0000_s5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17</xdr:row>
          <xdr:rowOff>85725</xdr:rowOff>
        </xdr:from>
        <xdr:to>
          <xdr:col>6</xdr:col>
          <xdr:colOff>704850</xdr:colOff>
          <xdr:row>18</xdr:row>
          <xdr:rowOff>9525</xdr:rowOff>
        </xdr:to>
        <xdr:sp macro="" textlink="">
          <xdr:nvSpPr>
            <xdr:cNvPr id="5195" name="Option Button 75" hidden="1">
              <a:extLst>
                <a:ext uri="{63B3BB69-23CF-44E3-9099-C40C66FF867C}">
                  <a14:compatExt spid="_x0000_s5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85725</xdr:rowOff>
        </xdr:from>
        <xdr:to>
          <xdr:col>7</xdr:col>
          <xdr:colOff>704850</xdr:colOff>
          <xdr:row>18</xdr:row>
          <xdr:rowOff>9525</xdr:rowOff>
        </xdr:to>
        <xdr:sp macro="" textlink="">
          <xdr:nvSpPr>
            <xdr:cNvPr id="5196" name="Option Button 76" hidden="1">
              <a:extLst>
                <a:ext uri="{63B3BB69-23CF-44E3-9099-C40C66FF867C}">
                  <a14:compatExt spid="_x0000_s5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24</xdr:row>
          <xdr:rowOff>28575</xdr:rowOff>
        </xdr:from>
        <xdr:to>
          <xdr:col>8</xdr:col>
          <xdr:colOff>0</xdr:colOff>
          <xdr:row>25</xdr:row>
          <xdr:rowOff>9525</xdr:rowOff>
        </xdr:to>
        <xdr:sp macro="" textlink="">
          <xdr:nvSpPr>
            <xdr:cNvPr id="5197" name="Group Box 77" hidden="1">
              <a:extLst>
                <a:ext uri="{63B3BB69-23CF-44E3-9099-C40C66FF867C}">
                  <a14:compatExt spid="_x0000_s5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24</xdr:row>
          <xdr:rowOff>95250</xdr:rowOff>
        </xdr:from>
        <xdr:to>
          <xdr:col>5</xdr:col>
          <xdr:colOff>733425</xdr:colOff>
          <xdr:row>24</xdr:row>
          <xdr:rowOff>361950</xdr:rowOff>
        </xdr:to>
        <xdr:sp macro="" textlink="">
          <xdr:nvSpPr>
            <xdr:cNvPr id="5198" name="Option Button 78" hidden="1">
              <a:extLst>
                <a:ext uri="{63B3BB69-23CF-44E3-9099-C40C66FF867C}">
                  <a14:compatExt spid="_x0000_s5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24</xdr:row>
          <xdr:rowOff>95250</xdr:rowOff>
        </xdr:from>
        <xdr:to>
          <xdr:col>6</xdr:col>
          <xdr:colOff>733425</xdr:colOff>
          <xdr:row>24</xdr:row>
          <xdr:rowOff>371475</xdr:rowOff>
        </xdr:to>
        <xdr:sp macro="" textlink="">
          <xdr:nvSpPr>
            <xdr:cNvPr id="5199" name="Option Button 79" hidden="1">
              <a:extLst>
                <a:ext uri="{63B3BB69-23CF-44E3-9099-C40C66FF867C}">
                  <a14:compatExt spid="_x0000_s5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24</xdr:row>
          <xdr:rowOff>85725</xdr:rowOff>
        </xdr:from>
        <xdr:to>
          <xdr:col>7</xdr:col>
          <xdr:colOff>666750</xdr:colOff>
          <xdr:row>24</xdr:row>
          <xdr:rowOff>371475</xdr:rowOff>
        </xdr:to>
        <xdr:sp macro="" textlink="">
          <xdr:nvSpPr>
            <xdr:cNvPr id="5200" name="Option Button 80" hidden="1">
              <a:extLst>
                <a:ext uri="{63B3BB69-23CF-44E3-9099-C40C66FF867C}">
                  <a14:compatExt spid="_x0000_s5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28575</xdr:rowOff>
        </xdr:from>
        <xdr:to>
          <xdr:col>7</xdr:col>
          <xdr:colOff>714375</xdr:colOff>
          <xdr:row>26</xdr:row>
          <xdr:rowOff>0</xdr:rowOff>
        </xdr:to>
        <xdr:sp macro="" textlink="">
          <xdr:nvSpPr>
            <xdr:cNvPr id="5201" name="Group Box 81" hidden="1">
              <a:extLst>
                <a:ext uri="{63B3BB69-23CF-44E3-9099-C40C66FF867C}">
                  <a14:compatExt spid="_x0000_s5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25</xdr:row>
          <xdr:rowOff>95250</xdr:rowOff>
        </xdr:from>
        <xdr:to>
          <xdr:col>5</xdr:col>
          <xdr:colOff>695325</xdr:colOff>
          <xdr:row>25</xdr:row>
          <xdr:rowOff>361950</xdr:rowOff>
        </xdr:to>
        <xdr:sp macro="" textlink="">
          <xdr:nvSpPr>
            <xdr:cNvPr id="5202" name="Option Button 82" hidden="1">
              <a:extLst>
                <a:ext uri="{63B3BB69-23CF-44E3-9099-C40C66FF867C}">
                  <a14:compatExt spid="_x0000_s5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xdr:row>
          <xdr:rowOff>95250</xdr:rowOff>
        </xdr:from>
        <xdr:to>
          <xdr:col>6</xdr:col>
          <xdr:colOff>733425</xdr:colOff>
          <xdr:row>25</xdr:row>
          <xdr:rowOff>371475</xdr:rowOff>
        </xdr:to>
        <xdr:sp macro="" textlink="">
          <xdr:nvSpPr>
            <xdr:cNvPr id="5203" name="Option Button 83" hidden="1">
              <a:extLst>
                <a:ext uri="{63B3BB69-23CF-44E3-9099-C40C66FF867C}">
                  <a14:compatExt spid="_x0000_s5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85725</xdr:rowOff>
        </xdr:from>
        <xdr:to>
          <xdr:col>7</xdr:col>
          <xdr:colOff>695325</xdr:colOff>
          <xdr:row>25</xdr:row>
          <xdr:rowOff>361950</xdr:rowOff>
        </xdr:to>
        <xdr:sp macro="" textlink="">
          <xdr:nvSpPr>
            <xdr:cNvPr id="5204" name="Option Button 84" hidden="1">
              <a:extLst>
                <a:ext uri="{63B3BB69-23CF-44E3-9099-C40C66FF867C}">
                  <a14:compatExt spid="_x0000_s5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26</xdr:row>
          <xdr:rowOff>47625</xdr:rowOff>
        </xdr:from>
        <xdr:to>
          <xdr:col>7</xdr:col>
          <xdr:colOff>704850</xdr:colOff>
          <xdr:row>27</xdr:row>
          <xdr:rowOff>0</xdr:rowOff>
        </xdr:to>
        <xdr:sp macro="" textlink="">
          <xdr:nvSpPr>
            <xdr:cNvPr id="5209" name="Group Box 89" hidden="1">
              <a:extLst>
                <a:ext uri="{63B3BB69-23CF-44E3-9099-C40C66FF867C}">
                  <a14:compatExt spid="_x0000_s5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26</xdr:row>
          <xdr:rowOff>104775</xdr:rowOff>
        </xdr:from>
        <xdr:to>
          <xdr:col>5</xdr:col>
          <xdr:colOff>685800</xdr:colOff>
          <xdr:row>26</xdr:row>
          <xdr:rowOff>361950</xdr:rowOff>
        </xdr:to>
        <xdr:sp macro="" textlink="">
          <xdr:nvSpPr>
            <xdr:cNvPr id="5210" name="Option Button 90" hidden="1">
              <a:extLst>
                <a:ext uri="{63B3BB69-23CF-44E3-9099-C40C66FF867C}">
                  <a14:compatExt spid="_x0000_s5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26</xdr:row>
          <xdr:rowOff>104775</xdr:rowOff>
        </xdr:from>
        <xdr:to>
          <xdr:col>6</xdr:col>
          <xdr:colOff>666750</xdr:colOff>
          <xdr:row>26</xdr:row>
          <xdr:rowOff>352425</xdr:rowOff>
        </xdr:to>
        <xdr:sp macro="" textlink="">
          <xdr:nvSpPr>
            <xdr:cNvPr id="5211" name="Option Button 91" hidden="1">
              <a:extLst>
                <a:ext uri="{63B3BB69-23CF-44E3-9099-C40C66FF867C}">
                  <a14:compatExt spid="_x0000_s5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95250</xdr:rowOff>
        </xdr:from>
        <xdr:to>
          <xdr:col>7</xdr:col>
          <xdr:colOff>638175</xdr:colOff>
          <xdr:row>26</xdr:row>
          <xdr:rowOff>371475</xdr:rowOff>
        </xdr:to>
        <xdr:sp macro="" textlink="">
          <xdr:nvSpPr>
            <xdr:cNvPr id="5212" name="Option Button 92" hidden="1">
              <a:extLst>
                <a:ext uri="{63B3BB69-23CF-44E3-9099-C40C66FF867C}">
                  <a14:compatExt spid="_x0000_s5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28</xdr:row>
          <xdr:rowOff>38100</xdr:rowOff>
        </xdr:from>
        <xdr:to>
          <xdr:col>7</xdr:col>
          <xdr:colOff>733425</xdr:colOff>
          <xdr:row>28</xdr:row>
          <xdr:rowOff>314325</xdr:rowOff>
        </xdr:to>
        <xdr:sp macro="" textlink="">
          <xdr:nvSpPr>
            <xdr:cNvPr id="5213" name="Group Box 93" hidden="1">
              <a:extLst>
                <a:ext uri="{63B3BB69-23CF-44E3-9099-C40C66FF867C}">
                  <a14:compatExt spid="_x0000_s5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28</xdr:row>
          <xdr:rowOff>57150</xdr:rowOff>
        </xdr:from>
        <xdr:to>
          <xdr:col>5</xdr:col>
          <xdr:colOff>704850</xdr:colOff>
          <xdr:row>28</xdr:row>
          <xdr:rowOff>285750</xdr:rowOff>
        </xdr:to>
        <xdr:sp macro="" textlink="">
          <xdr:nvSpPr>
            <xdr:cNvPr id="5214" name="Option Button 94" hidden="1">
              <a:extLst>
                <a:ext uri="{63B3BB69-23CF-44E3-9099-C40C66FF867C}">
                  <a14:compatExt spid="_x0000_s5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28</xdr:row>
          <xdr:rowOff>76200</xdr:rowOff>
        </xdr:from>
        <xdr:to>
          <xdr:col>6</xdr:col>
          <xdr:colOff>695325</xdr:colOff>
          <xdr:row>28</xdr:row>
          <xdr:rowOff>295275</xdr:rowOff>
        </xdr:to>
        <xdr:sp macro="" textlink="">
          <xdr:nvSpPr>
            <xdr:cNvPr id="5215" name="Option Button 95" hidden="1">
              <a:extLst>
                <a:ext uri="{63B3BB69-23CF-44E3-9099-C40C66FF867C}">
                  <a14:compatExt spid="_x0000_s5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28</xdr:row>
          <xdr:rowOff>66675</xdr:rowOff>
        </xdr:from>
        <xdr:to>
          <xdr:col>7</xdr:col>
          <xdr:colOff>685800</xdr:colOff>
          <xdr:row>28</xdr:row>
          <xdr:rowOff>314325</xdr:rowOff>
        </xdr:to>
        <xdr:sp macro="" textlink="">
          <xdr:nvSpPr>
            <xdr:cNvPr id="5216" name="Option Button 96" hidden="1">
              <a:extLst>
                <a:ext uri="{63B3BB69-23CF-44E3-9099-C40C66FF867C}">
                  <a14:compatExt spid="_x0000_s5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28</xdr:row>
          <xdr:rowOff>323850</xdr:rowOff>
        </xdr:from>
        <xdr:to>
          <xdr:col>7</xdr:col>
          <xdr:colOff>723900</xdr:colOff>
          <xdr:row>29</xdr:row>
          <xdr:rowOff>333375</xdr:rowOff>
        </xdr:to>
        <xdr:sp macro="" textlink="">
          <xdr:nvSpPr>
            <xdr:cNvPr id="5217" name="Group Box 97" hidden="1">
              <a:extLst>
                <a:ext uri="{63B3BB69-23CF-44E3-9099-C40C66FF867C}">
                  <a14:compatExt spid="_x0000_s5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29</xdr:row>
          <xdr:rowOff>66675</xdr:rowOff>
        </xdr:from>
        <xdr:to>
          <xdr:col>5</xdr:col>
          <xdr:colOff>704850</xdr:colOff>
          <xdr:row>30</xdr:row>
          <xdr:rowOff>19050</xdr:rowOff>
        </xdr:to>
        <xdr:sp macro="" textlink="">
          <xdr:nvSpPr>
            <xdr:cNvPr id="5218" name="Option Button 98" hidden="1">
              <a:extLst>
                <a:ext uri="{63B3BB69-23CF-44E3-9099-C40C66FF867C}">
                  <a14:compatExt spid="_x0000_s5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29</xdr:row>
          <xdr:rowOff>76200</xdr:rowOff>
        </xdr:from>
        <xdr:to>
          <xdr:col>6</xdr:col>
          <xdr:colOff>695325</xdr:colOff>
          <xdr:row>29</xdr:row>
          <xdr:rowOff>381000</xdr:rowOff>
        </xdr:to>
        <xdr:sp macro="" textlink="">
          <xdr:nvSpPr>
            <xdr:cNvPr id="5219" name="Option Button 99" hidden="1">
              <a:extLst>
                <a:ext uri="{63B3BB69-23CF-44E3-9099-C40C66FF867C}">
                  <a14:compatExt spid="_x0000_s5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29</xdr:row>
          <xdr:rowOff>66675</xdr:rowOff>
        </xdr:from>
        <xdr:to>
          <xdr:col>7</xdr:col>
          <xdr:colOff>666750</xdr:colOff>
          <xdr:row>29</xdr:row>
          <xdr:rowOff>390525</xdr:rowOff>
        </xdr:to>
        <xdr:sp macro="" textlink="">
          <xdr:nvSpPr>
            <xdr:cNvPr id="5220" name="Option Button 100" hidden="1">
              <a:extLst>
                <a:ext uri="{63B3BB69-23CF-44E3-9099-C40C66FF867C}">
                  <a14:compatExt spid="_x0000_s5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31</xdr:row>
          <xdr:rowOff>38100</xdr:rowOff>
        </xdr:from>
        <xdr:to>
          <xdr:col>8</xdr:col>
          <xdr:colOff>0</xdr:colOff>
          <xdr:row>31</xdr:row>
          <xdr:rowOff>323850</xdr:rowOff>
        </xdr:to>
        <xdr:sp macro="" textlink="">
          <xdr:nvSpPr>
            <xdr:cNvPr id="5221" name="Group Box 101" hidden="1">
              <a:extLst>
                <a:ext uri="{63B3BB69-23CF-44E3-9099-C40C66FF867C}">
                  <a14:compatExt spid="_x0000_s5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31</xdr:row>
          <xdr:rowOff>57150</xdr:rowOff>
        </xdr:from>
        <xdr:to>
          <xdr:col>5</xdr:col>
          <xdr:colOff>733425</xdr:colOff>
          <xdr:row>31</xdr:row>
          <xdr:rowOff>314325</xdr:rowOff>
        </xdr:to>
        <xdr:sp macro="" textlink="">
          <xdr:nvSpPr>
            <xdr:cNvPr id="5222" name="Option Button 102" hidden="1">
              <a:extLst>
                <a:ext uri="{63B3BB69-23CF-44E3-9099-C40C66FF867C}">
                  <a14:compatExt spid="_x0000_s5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xdr:row>
          <xdr:rowOff>85725</xdr:rowOff>
        </xdr:from>
        <xdr:to>
          <xdr:col>6</xdr:col>
          <xdr:colOff>733425</xdr:colOff>
          <xdr:row>31</xdr:row>
          <xdr:rowOff>323850</xdr:rowOff>
        </xdr:to>
        <xdr:sp macro="" textlink="">
          <xdr:nvSpPr>
            <xdr:cNvPr id="5223" name="Option Button 103" hidden="1">
              <a:extLst>
                <a:ext uri="{63B3BB69-23CF-44E3-9099-C40C66FF867C}">
                  <a14:compatExt spid="_x0000_s5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66675</xdr:rowOff>
        </xdr:from>
        <xdr:to>
          <xdr:col>7</xdr:col>
          <xdr:colOff>714375</xdr:colOff>
          <xdr:row>31</xdr:row>
          <xdr:rowOff>285750</xdr:rowOff>
        </xdr:to>
        <xdr:sp macro="" textlink="">
          <xdr:nvSpPr>
            <xdr:cNvPr id="5224" name="Option Button 104" hidden="1">
              <a:extLst>
                <a:ext uri="{63B3BB69-23CF-44E3-9099-C40C66FF867C}">
                  <a14:compatExt spid="_x0000_s5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47625</xdr:rowOff>
        </xdr:from>
        <xdr:to>
          <xdr:col>7</xdr:col>
          <xdr:colOff>733425</xdr:colOff>
          <xdr:row>33</xdr:row>
          <xdr:rowOff>19050</xdr:rowOff>
        </xdr:to>
        <xdr:sp macro="" textlink="">
          <xdr:nvSpPr>
            <xdr:cNvPr id="5225" name="Group Box 105" hidden="1">
              <a:extLst>
                <a:ext uri="{63B3BB69-23CF-44E3-9099-C40C66FF867C}">
                  <a14:compatExt spid="_x0000_s5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32</xdr:row>
          <xdr:rowOff>104775</xdr:rowOff>
        </xdr:from>
        <xdr:to>
          <xdr:col>5</xdr:col>
          <xdr:colOff>695325</xdr:colOff>
          <xdr:row>32</xdr:row>
          <xdr:rowOff>428625</xdr:rowOff>
        </xdr:to>
        <xdr:sp macro="" textlink="">
          <xdr:nvSpPr>
            <xdr:cNvPr id="5226" name="Option Button 106" hidden="1">
              <a:extLst>
                <a:ext uri="{63B3BB69-23CF-44E3-9099-C40C66FF867C}">
                  <a14:compatExt spid="_x0000_s5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32</xdr:row>
          <xdr:rowOff>95250</xdr:rowOff>
        </xdr:from>
        <xdr:to>
          <xdr:col>6</xdr:col>
          <xdr:colOff>714375</xdr:colOff>
          <xdr:row>32</xdr:row>
          <xdr:rowOff>419100</xdr:rowOff>
        </xdr:to>
        <xdr:sp macro="" textlink="">
          <xdr:nvSpPr>
            <xdr:cNvPr id="5227" name="Option Button 107" hidden="1">
              <a:extLst>
                <a:ext uri="{63B3BB69-23CF-44E3-9099-C40C66FF867C}">
                  <a14:compatExt spid="_x0000_s5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85725</xdr:rowOff>
        </xdr:from>
        <xdr:to>
          <xdr:col>7</xdr:col>
          <xdr:colOff>704850</xdr:colOff>
          <xdr:row>32</xdr:row>
          <xdr:rowOff>419100</xdr:rowOff>
        </xdr:to>
        <xdr:sp macro="" textlink="">
          <xdr:nvSpPr>
            <xdr:cNvPr id="5228" name="Option Button 108" hidden="1">
              <a:extLst>
                <a:ext uri="{63B3BB69-23CF-44E3-9099-C40C66FF867C}">
                  <a14:compatExt spid="_x0000_s5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33</xdr:row>
          <xdr:rowOff>66675</xdr:rowOff>
        </xdr:from>
        <xdr:to>
          <xdr:col>7</xdr:col>
          <xdr:colOff>733425</xdr:colOff>
          <xdr:row>33</xdr:row>
          <xdr:rowOff>342900</xdr:rowOff>
        </xdr:to>
        <xdr:sp macro="" textlink="">
          <xdr:nvSpPr>
            <xdr:cNvPr id="5229" name="Group Box 109" hidden="1">
              <a:extLst>
                <a:ext uri="{63B3BB69-23CF-44E3-9099-C40C66FF867C}">
                  <a14:compatExt spid="_x0000_s5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33</xdr:row>
          <xdr:rowOff>85725</xdr:rowOff>
        </xdr:from>
        <xdr:to>
          <xdr:col>5</xdr:col>
          <xdr:colOff>733425</xdr:colOff>
          <xdr:row>33</xdr:row>
          <xdr:rowOff>333375</xdr:rowOff>
        </xdr:to>
        <xdr:sp macro="" textlink="">
          <xdr:nvSpPr>
            <xdr:cNvPr id="5230" name="Option Button 110" hidden="1">
              <a:extLst>
                <a:ext uri="{63B3BB69-23CF-44E3-9099-C40C66FF867C}">
                  <a14:compatExt spid="_x0000_s5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33</xdr:row>
          <xdr:rowOff>85725</xdr:rowOff>
        </xdr:from>
        <xdr:to>
          <xdr:col>6</xdr:col>
          <xdr:colOff>695325</xdr:colOff>
          <xdr:row>33</xdr:row>
          <xdr:rowOff>333375</xdr:rowOff>
        </xdr:to>
        <xdr:sp macro="" textlink="">
          <xdr:nvSpPr>
            <xdr:cNvPr id="5231" name="Option Button 111" hidden="1">
              <a:extLst>
                <a:ext uri="{63B3BB69-23CF-44E3-9099-C40C66FF867C}">
                  <a14:compatExt spid="_x0000_s5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33</xdr:row>
          <xdr:rowOff>85725</xdr:rowOff>
        </xdr:from>
        <xdr:to>
          <xdr:col>7</xdr:col>
          <xdr:colOff>695325</xdr:colOff>
          <xdr:row>33</xdr:row>
          <xdr:rowOff>304800</xdr:rowOff>
        </xdr:to>
        <xdr:sp macro="" textlink="">
          <xdr:nvSpPr>
            <xdr:cNvPr id="5232" name="Option Button 112" hidden="1">
              <a:extLst>
                <a:ext uri="{63B3BB69-23CF-44E3-9099-C40C66FF867C}">
                  <a14:compatExt spid="_x0000_s5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57150</xdr:rowOff>
        </xdr:from>
        <xdr:to>
          <xdr:col>7</xdr:col>
          <xdr:colOff>733425</xdr:colOff>
          <xdr:row>34</xdr:row>
          <xdr:rowOff>495300</xdr:rowOff>
        </xdr:to>
        <xdr:sp macro="" textlink="">
          <xdr:nvSpPr>
            <xdr:cNvPr id="5233" name="Group Box 113" hidden="1">
              <a:extLst>
                <a:ext uri="{63B3BB69-23CF-44E3-9099-C40C66FF867C}">
                  <a14:compatExt spid="_x0000_s5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34</xdr:row>
          <xdr:rowOff>114300</xdr:rowOff>
        </xdr:from>
        <xdr:to>
          <xdr:col>5</xdr:col>
          <xdr:colOff>704850</xdr:colOff>
          <xdr:row>34</xdr:row>
          <xdr:rowOff>457200</xdr:rowOff>
        </xdr:to>
        <xdr:sp macro="" textlink="">
          <xdr:nvSpPr>
            <xdr:cNvPr id="5234" name="Option Button 114" hidden="1">
              <a:extLst>
                <a:ext uri="{63B3BB69-23CF-44E3-9099-C40C66FF867C}">
                  <a14:compatExt spid="_x0000_s5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34</xdr:row>
          <xdr:rowOff>142875</xdr:rowOff>
        </xdr:from>
        <xdr:to>
          <xdr:col>6</xdr:col>
          <xdr:colOff>685800</xdr:colOff>
          <xdr:row>34</xdr:row>
          <xdr:rowOff>447675</xdr:rowOff>
        </xdr:to>
        <xdr:sp macro="" textlink="">
          <xdr:nvSpPr>
            <xdr:cNvPr id="5235" name="Option Button 115" hidden="1">
              <a:extLst>
                <a:ext uri="{63B3BB69-23CF-44E3-9099-C40C66FF867C}">
                  <a14:compatExt spid="_x0000_s5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133350</xdr:rowOff>
        </xdr:from>
        <xdr:to>
          <xdr:col>7</xdr:col>
          <xdr:colOff>676275</xdr:colOff>
          <xdr:row>34</xdr:row>
          <xdr:rowOff>457200</xdr:rowOff>
        </xdr:to>
        <xdr:sp macro="" textlink="">
          <xdr:nvSpPr>
            <xdr:cNvPr id="5236" name="Option Button 116" hidden="1">
              <a:extLst>
                <a:ext uri="{63B3BB69-23CF-44E3-9099-C40C66FF867C}">
                  <a14:compatExt spid="_x0000_s5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35</xdr:row>
          <xdr:rowOff>66675</xdr:rowOff>
        </xdr:from>
        <xdr:to>
          <xdr:col>7</xdr:col>
          <xdr:colOff>695325</xdr:colOff>
          <xdr:row>35</xdr:row>
          <xdr:rowOff>381000</xdr:rowOff>
        </xdr:to>
        <xdr:sp macro="" textlink="">
          <xdr:nvSpPr>
            <xdr:cNvPr id="5237" name="Group Box 117" hidden="1">
              <a:extLst>
                <a:ext uri="{63B3BB69-23CF-44E3-9099-C40C66FF867C}">
                  <a14:compatExt spid="_x0000_s5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35</xdr:row>
          <xdr:rowOff>123825</xdr:rowOff>
        </xdr:from>
        <xdr:to>
          <xdr:col>5</xdr:col>
          <xdr:colOff>733425</xdr:colOff>
          <xdr:row>35</xdr:row>
          <xdr:rowOff>352425</xdr:rowOff>
        </xdr:to>
        <xdr:sp macro="" textlink="">
          <xdr:nvSpPr>
            <xdr:cNvPr id="5238" name="Option Button 118" hidden="1">
              <a:extLst>
                <a:ext uri="{63B3BB69-23CF-44E3-9099-C40C66FF867C}">
                  <a14:compatExt spid="_x0000_s5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35</xdr:row>
          <xdr:rowOff>133350</xdr:rowOff>
        </xdr:from>
        <xdr:to>
          <xdr:col>6</xdr:col>
          <xdr:colOff>695325</xdr:colOff>
          <xdr:row>35</xdr:row>
          <xdr:rowOff>352425</xdr:rowOff>
        </xdr:to>
        <xdr:sp macro="" textlink="">
          <xdr:nvSpPr>
            <xdr:cNvPr id="5239" name="Option Button 119" hidden="1">
              <a:extLst>
                <a:ext uri="{63B3BB69-23CF-44E3-9099-C40C66FF867C}">
                  <a14:compatExt spid="_x0000_s5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35</xdr:row>
          <xdr:rowOff>114300</xdr:rowOff>
        </xdr:from>
        <xdr:to>
          <xdr:col>7</xdr:col>
          <xdr:colOff>676275</xdr:colOff>
          <xdr:row>35</xdr:row>
          <xdr:rowOff>361950</xdr:rowOff>
        </xdr:to>
        <xdr:sp macro="" textlink="">
          <xdr:nvSpPr>
            <xdr:cNvPr id="5240" name="Option Button 120" hidden="1">
              <a:extLst>
                <a:ext uri="{63B3BB69-23CF-44E3-9099-C40C66FF867C}">
                  <a14:compatExt spid="_x0000_s5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66675</xdr:rowOff>
        </xdr:from>
        <xdr:to>
          <xdr:col>7</xdr:col>
          <xdr:colOff>723900</xdr:colOff>
          <xdr:row>36</xdr:row>
          <xdr:rowOff>361950</xdr:rowOff>
        </xdr:to>
        <xdr:sp macro="" textlink="">
          <xdr:nvSpPr>
            <xdr:cNvPr id="5241" name="Group Box 121" hidden="1">
              <a:extLst>
                <a:ext uri="{63B3BB69-23CF-44E3-9099-C40C66FF867C}">
                  <a14:compatExt spid="_x0000_s5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36</xdr:row>
          <xdr:rowOff>114300</xdr:rowOff>
        </xdr:from>
        <xdr:to>
          <xdr:col>5</xdr:col>
          <xdr:colOff>676275</xdr:colOff>
          <xdr:row>36</xdr:row>
          <xdr:rowOff>333375</xdr:rowOff>
        </xdr:to>
        <xdr:sp macro="" textlink="">
          <xdr:nvSpPr>
            <xdr:cNvPr id="5242" name="Option Button 122" hidden="1">
              <a:extLst>
                <a:ext uri="{63B3BB69-23CF-44E3-9099-C40C66FF867C}">
                  <a14:compatExt spid="_x0000_s5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36</xdr:row>
          <xdr:rowOff>123825</xdr:rowOff>
        </xdr:from>
        <xdr:to>
          <xdr:col>6</xdr:col>
          <xdr:colOff>676275</xdr:colOff>
          <xdr:row>36</xdr:row>
          <xdr:rowOff>352425</xdr:rowOff>
        </xdr:to>
        <xdr:sp macro="" textlink="">
          <xdr:nvSpPr>
            <xdr:cNvPr id="5243" name="Option Button 123" hidden="1">
              <a:extLst>
                <a:ext uri="{63B3BB69-23CF-44E3-9099-C40C66FF867C}">
                  <a14:compatExt spid="_x0000_s5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36</xdr:row>
          <xdr:rowOff>104775</xdr:rowOff>
        </xdr:from>
        <xdr:to>
          <xdr:col>7</xdr:col>
          <xdr:colOff>666750</xdr:colOff>
          <xdr:row>36</xdr:row>
          <xdr:rowOff>342900</xdr:rowOff>
        </xdr:to>
        <xdr:sp macro="" textlink="">
          <xdr:nvSpPr>
            <xdr:cNvPr id="5244" name="Option Button 124" hidden="1">
              <a:extLst>
                <a:ext uri="{63B3BB69-23CF-44E3-9099-C40C66FF867C}">
                  <a14:compatExt spid="_x0000_s5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38</xdr:row>
          <xdr:rowOff>57150</xdr:rowOff>
        </xdr:from>
        <xdr:to>
          <xdr:col>7</xdr:col>
          <xdr:colOff>733425</xdr:colOff>
          <xdr:row>38</xdr:row>
          <xdr:rowOff>342900</xdr:rowOff>
        </xdr:to>
        <xdr:sp macro="" textlink="">
          <xdr:nvSpPr>
            <xdr:cNvPr id="5245" name="Group Box 125" hidden="1">
              <a:extLst>
                <a:ext uri="{63B3BB69-23CF-44E3-9099-C40C66FF867C}">
                  <a14:compatExt spid="_x0000_s5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38</xdr:row>
          <xdr:rowOff>85725</xdr:rowOff>
        </xdr:from>
        <xdr:to>
          <xdr:col>5</xdr:col>
          <xdr:colOff>666750</xdr:colOff>
          <xdr:row>38</xdr:row>
          <xdr:rowOff>314325</xdr:rowOff>
        </xdr:to>
        <xdr:sp macro="" textlink="">
          <xdr:nvSpPr>
            <xdr:cNvPr id="5246" name="Option Button 126" hidden="1">
              <a:extLst>
                <a:ext uri="{63B3BB69-23CF-44E3-9099-C40C66FF867C}">
                  <a14:compatExt spid="_x0000_s5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38</xdr:row>
          <xdr:rowOff>95250</xdr:rowOff>
        </xdr:from>
        <xdr:to>
          <xdr:col>6</xdr:col>
          <xdr:colOff>695325</xdr:colOff>
          <xdr:row>38</xdr:row>
          <xdr:rowOff>314325</xdr:rowOff>
        </xdr:to>
        <xdr:sp macro="" textlink="">
          <xdr:nvSpPr>
            <xdr:cNvPr id="5247" name="Option Button 127" hidden="1">
              <a:extLst>
                <a:ext uri="{63B3BB69-23CF-44E3-9099-C40C66FF867C}">
                  <a14:compatExt spid="_x0000_s5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38</xdr:row>
          <xdr:rowOff>85725</xdr:rowOff>
        </xdr:from>
        <xdr:to>
          <xdr:col>7</xdr:col>
          <xdr:colOff>628650</xdr:colOff>
          <xdr:row>38</xdr:row>
          <xdr:rowOff>323850</xdr:rowOff>
        </xdr:to>
        <xdr:sp macro="" textlink="">
          <xdr:nvSpPr>
            <xdr:cNvPr id="5248" name="Option Button 128" hidden="1">
              <a:extLst>
                <a:ext uri="{63B3BB69-23CF-44E3-9099-C40C66FF867C}">
                  <a14:compatExt spid="_x0000_s5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39</xdr:row>
          <xdr:rowOff>47625</xdr:rowOff>
        </xdr:from>
        <xdr:to>
          <xdr:col>7</xdr:col>
          <xdr:colOff>733425</xdr:colOff>
          <xdr:row>39</xdr:row>
          <xdr:rowOff>400050</xdr:rowOff>
        </xdr:to>
        <xdr:sp macro="" textlink="">
          <xdr:nvSpPr>
            <xdr:cNvPr id="5249" name="Group Box 129" hidden="1">
              <a:extLst>
                <a:ext uri="{63B3BB69-23CF-44E3-9099-C40C66FF867C}">
                  <a14:compatExt spid="_x0000_s5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39</xdr:row>
          <xdr:rowOff>85725</xdr:rowOff>
        </xdr:from>
        <xdr:to>
          <xdr:col>5</xdr:col>
          <xdr:colOff>666750</xdr:colOff>
          <xdr:row>39</xdr:row>
          <xdr:rowOff>361950</xdr:rowOff>
        </xdr:to>
        <xdr:sp macro="" textlink="">
          <xdr:nvSpPr>
            <xdr:cNvPr id="5250" name="Option Button 130" hidden="1">
              <a:extLst>
                <a:ext uri="{63B3BB69-23CF-44E3-9099-C40C66FF867C}">
                  <a14:compatExt spid="_x0000_s5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xdr:row>
          <xdr:rowOff>104775</xdr:rowOff>
        </xdr:from>
        <xdr:to>
          <xdr:col>6</xdr:col>
          <xdr:colOff>676275</xdr:colOff>
          <xdr:row>39</xdr:row>
          <xdr:rowOff>361950</xdr:rowOff>
        </xdr:to>
        <xdr:sp macro="" textlink="">
          <xdr:nvSpPr>
            <xdr:cNvPr id="5251" name="Option Button 131" hidden="1">
              <a:extLst>
                <a:ext uri="{63B3BB69-23CF-44E3-9099-C40C66FF867C}">
                  <a14:compatExt spid="_x0000_s5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39</xdr:row>
          <xdr:rowOff>85725</xdr:rowOff>
        </xdr:from>
        <xdr:to>
          <xdr:col>7</xdr:col>
          <xdr:colOff>657225</xdr:colOff>
          <xdr:row>39</xdr:row>
          <xdr:rowOff>371475</xdr:rowOff>
        </xdr:to>
        <xdr:sp macro="" textlink="">
          <xdr:nvSpPr>
            <xdr:cNvPr id="5252" name="Option Button 132" hidden="1">
              <a:extLst>
                <a:ext uri="{63B3BB69-23CF-44E3-9099-C40C66FF867C}">
                  <a14:compatExt spid="_x0000_s5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40</xdr:row>
          <xdr:rowOff>47625</xdr:rowOff>
        </xdr:from>
        <xdr:to>
          <xdr:col>7</xdr:col>
          <xdr:colOff>714375</xdr:colOff>
          <xdr:row>40</xdr:row>
          <xdr:rowOff>371475</xdr:rowOff>
        </xdr:to>
        <xdr:sp macro="" textlink="">
          <xdr:nvSpPr>
            <xdr:cNvPr id="5253" name="Group Box 133" hidden="1">
              <a:extLst>
                <a:ext uri="{63B3BB69-23CF-44E3-9099-C40C66FF867C}">
                  <a14:compatExt spid="_x0000_s5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40</xdr:row>
          <xdr:rowOff>95250</xdr:rowOff>
        </xdr:from>
        <xdr:to>
          <xdr:col>5</xdr:col>
          <xdr:colOff>685800</xdr:colOff>
          <xdr:row>40</xdr:row>
          <xdr:rowOff>342900</xdr:rowOff>
        </xdr:to>
        <xdr:sp macro="" textlink="">
          <xdr:nvSpPr>
            <xdr:cNvPr id="5254" name="Option Button 134" hidden="1">
              <a:extLst>
                <a:ext uri="{63B3BB69-23CF-44E3-9099-C40C66FF867C}">
                  <a14:compatExt spid="_x0000_s5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40</xdr:row>
          <xdr:rowOff>104775</xdr:rowOff>
        </xdr:from>
        <xdr:to>
          <xdr:col>6</xdr:col>
          <xdr:colOff>714375</xdr:colOff>
          <xdr:row>40</xdr:row>
          <xdr:rowOff>371475</xdr:rowOff>
        </xdr:to>
        <xdr:sp macro="" textlink="">
          <xdr:nvSpPr>
            <xdr:cNvPr id="5255" name="Option Button 135" hidden="1">
              <a:extLst>
                <a:ext uri="{63B3BB69-23CF-44E3-9099-C40C66FF867C}">
                  <a14:compatExt spid="_x0000_s5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40</xdr:row>
          <xdr:rowOff>85725</xdr:rowOff>
        </xdr:from>
        <xdr:to>
          <xdr:col>7</xdr:col>
          <xdr:colOff>638175</xdr:colOff>
          <xdr:row>40</xdr:row>
          <xdr:rowOff>352425</xdr:rowOff>
        </xdr:to>
        <xdr:sp macro="" textlink="">
          <xdr:nvSpPr>
            <xdr:cNvPr id="5256" name="Option Button 136" hidden="1">
              <a:extLst>
                <a:ext uri="{63B3BB69-23CF-44E3-9099-C40C66FF867C}">
                  <a14:compatExt spid="_x0000_s5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41</xdr:row>
          <xdr:rowOff>66675</xdr:rowOff>
        </xdr:from>
        <xdr:to>
          <xdr:col>7</xdr:col>
          <xdr:colOff>695325</xdr:colOff>
          <xdr:row>42</xdr:row>
          <xdr:rowOff>9525</xdr:rowOff>
        </xdr:to>
        <xdr:sp macro="" textlink="">
          <xdr:nvSpPr>
            <xdr:cNvPr id="5257" name="Group Box 137" hidden="1">
              <a:extLst>
                <a:ext uri="{63B3BB69-23CF-44E3-9099-C40C66FF867C}">
                  <a14:compatExt spid="_x0000_s5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41</xdr:row>
          <xdr:rowOff>95250</xdr:rowOff>
        </xdr:from>
        <xdr:to>
          <xdr:col>5</xdr:col>
          <xdr:colOff>704850</xdr:colOff>
          <xdr:row>41</xdr:row>
          <xdr:rowOff>342900</xdr:rowOff>
        </xdr:to>
        <xdr:sp macro="" textlink="">
          <xdr:nvSpPr>
            <xdr:cNvPr id="5258" name="Option Button 138" hidden="1">
              <a:extLst>
                <a:ext uri="{63B3BB69-23CF-44E3-9099-C40C66FF867C}">
                  <a14:compatExt spid="_x0000_s5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41</xdr:row>
          <xdr:rowOff>104775</xdr:rowOff>
        </xdr:from>
        <xdr:to>
          <xdr:col>6</xdr:col>
          <xdr:colOff>676275</xdr:colOff>
          <xdr:row>41</xdr:row>
          <xdr:rowOff>333375</xdr:rowOff>
        </xdr:to>
        <xdr:sp macro="" textlink="">
          <xdr:nvSpPr>
            <xdr:cNvPr id="5259" name="Option Button 139" hidden="1">
              <a:extLst>
                <a:ext uri="{63B3BB69-23CF-44E3-9099-C40C66FF867C}">
                  <a14:compatExt spid="_x0000_s5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41</xdr:row>
          <xdr:rowOff>95250</xdr:rowOff>
        </xdr:from>
        <xdr:to>
          <xdr:col>7</xdr:col>
          <xdr:colOff>609600</xdr:colOff>
          <xdr:row>42</xdr:row>
          <xdr:rowOff>9525</xdr:rowOff>
        </xdr:to>
        <xdr:sp macro="" textlink="">
          <xdr:nvSpPr>
            <xdr:cNvPr id="5260" name="Option Button 140" hidden="1">
              <a:extLst>
                <a:ext uri="{63B3BB69-23CF-44E3-9099-C40C66FF867C}">
                  <a14:compatExt spid="_x0000_s5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42</xdr:row>
          <xdr:rowOff>38100</xdr:rowOff>
        </xdr:from>
        <xdr:to>
          <xdr:col>7</xdr:col>
          <xdr:colOff>733425</xdr:colOff>
          <xdr:row>43</xdr:row>
          <xdr:rowOff>47625</xdr:rowOff>
        </xdr:to>
        <xdr:sp macro="" textlink="">
          <xdr:nvSpPr>
            <xdr:cNvPr id="5261" name="Group Box 141" hidden="1">
              <a:extLst>
                <a:ext uri="{63B3BB69-23CF-44E3-9099-C40C66FF867C}">
                  <a14:compatExt spid="_x0000_s5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42</xdr:row>
          <xdr:rowOff>104775</xdr:rowOff>
        </xdr:from>
        <xdr:to>
          <xdr:col>5</xdr:col>
          <xdr:colOff>685800</xdr:colOff>
          <xdr:row>43</xdr:row>
          <xdr:rowOff>0</xdr:rowOff>
        </xdr:to>
        <xdr:sp macro="" textlink="">
          <xdr:nvSpPr>
            <xdr:cNvPr id="5262" name="Option Button 142" hidden="1">
              <a:extLst>
                <a:ext uri="{63B3BB69-23CF-44E3-9099-C40C66FF867C}">
                  <a14:compatExt spid="_x0000_s5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42</xdr:row>
          <xdr:rowOff>104775</xdr:rowOff>
        </xdr:from>
        <xdr:to>
          <xdr:col>6</xdr:col>
          <xdr:colOff>666750</xdr:colOff>
          <xdr:row>42</xdr:row>
          <xdr:rowOff>390525</xdr:rowOff>
        </xdr:to>
        <xdr:sp macro="" textlink="">
          <xdr:nvSpPr>
            <xdr:cNvPr id="5263" name="Option Button 143" hidden="1">
              <a:extLst>
                <a:ext uri="{63B3BB69-23CF-44E3-9099-C40C66FF867C}">
                  <a14:compatExt spid="_x0000_s5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42</xdr:row>
          <xdr:rowOff>95250</xdr:rowOff>
        </xdr:from>
        <xdr:to>
          <xdr:col>7</xdr:col>
          <xdr:colOff>638175</xdr:colOff>
          <xdr:row>43</xdr:row>
          <xdr:rowOff>9525</xdr:rowOff>
        </xdr:to>
        <xdr:sp macro="" textlink="">
          <xdr:nvSpPr>
            <xdr:cNvPr id="5264" name="Option Button 144" hidden="1">
              <a:extLst>
                <a:ext uri="{63B3BB69-23CF-44E3-9099-C40C66FF867C}">
                  <a14:compatExt spid="_x0000_s5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43</xdr:row>
          <xdr:rowOff>76200</xdr:rowOff>
        </xdr:from>
        <xdr:to>
          <xdr:col>7</xdr:col>
          <xdr:colOff>723900</xdr:colOff>
          <xdr:row>44</xdr:row>
          <xdr:rowOff>0</xdr:rowOff>
        </xdr:to>
        <xdr:sp macro="" textlink="">
          <xdr:nvSpPr>
            <xdr:cNvPr id="5265" name="Group Box 145" hidden="1">
              <a:extLst>
                <a:ext uri="{63B3BB69-23CF-44E3-9099-C40C66FF867C}">
                  <a14:compatExt spid="_x0000_s5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43</xdr:row>
          <xdr:rowOff>114300</xdr:rowOff>
        </xdr:from>
        <xdr:to>
          <xdr:col>5</xdr:col>
          <xdr:colOff>714375</xdr:colOff>
          <xdr:row>43</xdr:row>
          <xdr:rowOff>409575</xdr:rowOff>
        </xdr:to>
        <xdr:sp macro="" textlink="">
          <xdr:nvSpPr>
            <xdr:cNvPr id="5266" name="Option Button 146" hidden="1">
              <a:extLst>
                <a:ext uri="{63B3BB69-23CF-44E3-9099-C40C66FF867C}">
                  <a14:compatExt spid="_x0000_s5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43</xdr:row>
          <xdr:rowOff>114300</xdr:rowOff>
        </xdr:from>
        <xdr:to>
          <xdr:col>6</xdr:col>
          <xdr:colOff>742950</xdr:colOff>
          <xdr:row>43</xdr:row>
          <xdr:rowOff>400050</xdr:rowOff>
        </xdr:to>
        <xdr:sp macro="" textlink="">
          <xdr:nvSpPr>
            <xdr:cNvPr id="5267" name="Option Button 147" hidden="1">
              <a:extLst>
                <a:ext uri="{63B3BB69-23CF-44E3-9099-C40C66FF867C}">
                  <a14:compatExt spid="_x0000_s5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43</xdr:row>
          <xdr:rowOff>104775</xdr:rowOff>
        </xdr:from>
        <xdr:to>
          <xdr:col>7</xdr:col>
          <xdr:colOff>685800</xdr:colOff>
          <xdr:row>43</xdr:row>
          <xdr:rowOff>409575</xdr:rowOff>
        </xdr:to>
        <xdr:sp macro="" textlink="">
          <xdr:nvSpPr>
            <xdr:cNvPr id="5268" name="Option Button 148" hidden="1">
              <a:extLst>
                <a:ext uri="{63B3BB69-23CF-44E3-9099-C40C66FF867C}">
                  <a14:compatExt spid="_x0000_s5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44</xdr:row>
          <xdr:rowOff>47625</xdr:rowOff>
        </xdr:from>
        <xdr:to>
          <xdr:col>7</xdr:col>
          <xdr:colOff>723900</xdr:colOff>
          <xdr:row>45</xdr:row>
          <xdr:rowOff>0</xdr:rowOff>
        </xdr:to>
        <xdr:sp macro="" textlink="">
          <xdr:nvSpPr>
            <xdr:cNvPr id="5269" name="Group Box 149" hidden="1">
              <a:extLst>
                <a:ext uri="{63B3BB69-23CF-44E3-9099-C40C66FF867C}">
                  <a14:compatExt spid="_x0000_s5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44</xdr:row>
          <xdr:rowOff>104775</xdr:rowOff>
        </xdr:from>
        <xdr:to>
          <xdr:col>5</xdr:col>
          <xdr:colOff>714375</xdr:colOff>
          <xdr:row>44</xdr:row>
          <xdr:rowOff>419100</xdr:rowOff>
        </xdr:to>
        <xdr:sp macro="" textlink="">
          <xdr:nvSpPr>
            <xdr:cNvPr id="5270" name="Option Button 150" hidden="1">
              <a:extLst>
                <a:ext uri="{63B3BB69-23CF-44E3-9099-C40C66FF867C}">
                  <a14:compatExt spid="_x0000_s5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44</xdr:row>
          <xdr:rowOff>123825</xdr:rowOff>
        </xdr:from>
        <xdr:to>
          <xdr:col>6</xdr:col>
          <xdr:colOff>638175</xdr:colOff>
          <xdr:row>44</xdr:row>
          <xdr:rowOff>400050</xdr:rowOff>
        </xdr:to>
        <xdr:sp macro="" textlink="">
          <xdr:nvSpPr>
            <xdr:cNvPr id="5271" name="Option Button 151" hidden="1">
              <a:extLst>
                <a:ext uri="{63B3BB69-23CF-44E3-9099-C40C66FF867C}">
                  <a14:compatExt spid="_x0000_s5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44</xdr:row>
          <xdr:rowOff>104775</xdr:rowOff>
        </xdr:from>
        <xdr:to>
          <xdr:col>7</xdr:col>
          <xdr:colOff>704850</xdr:colOff>
          <xdr:row>44</xdr:row>
          <xdr:rowOff>381000</xdr:rowOff>
        </xdr:to>
        <xdr:sp macro="" textlink="">
          <xdr:nvSpPr>
            <xdr:cNvPr id="5272" name="Option Button 152" hidden="1">
              <a:extLst>
                <a:ext uri="{63B3BB69-23CF-44E3-9099-C40C66FF867C}">
                  <a14:compatExt spid="_x0000_s5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46</xdr:row>
          <xdr:rowOff>66675</xdr:rowOff>
        </xdr:from>
        <xdr:to>
          <xdr:col>7</xdr:col>
          <xdr:colOff>752475</xdr:colOff>
          <xdr:row>47</xdr:row>
          <xdr:rowOff>19050</xdr:rowOff>
        </xdr:to>
        <xdr:sp macro="" textlink="">
          <xdr:nvSpPr>
            <xdr:cNvPr id="5273" name="Group Box 153" hidden="1">
              <a:extLst>
                <a:ext uri="{63B3BB69-23CF-44E3-9099-C40C66FF867C}">
                  <a14:compatExt spid="_x0000_s5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46</xdr:row>
          <xdr:rowOff>114300</xdr:rowOff>
        </xdr:from>
        <xdr:to>
          <xdr:col>5</xdr:col>
          <xdr:colOff>714375</xdr:colOff>
          <xdr:row>47</xdr:row>
          <xdr:rowOff>19050</xdr:rowOff>
        </xdr:to>
        <xdr:sp macro="" textlink="">
          <xdr:nvSpPr>
            <xdr:cNvPr id="5274" name="Option Button 154" hidden="1">
              <a:extLst>
                <a:ext uri="{63B3BB69-23CF-44E3-9099-C40C66FF867C}">
                  <a14:compatExt spid="_x0000_s5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46</xdr:row>
          <xdr:rowOff>104775</xdr:rowOff>
        </xdr:from>
        <xdr:to>
          <xdr:col>6</xdr:col>
          <xdr:colOff>695325</xdr:colOff>
          <xdr:row>47</xdr:row>
          <xdr:rowOff>9525</xdr:rowOff>
        </xdr:to>
        <xdr:sp macro="" textlink="">
          <xdr:nvSpPr>
            <xdr:cNvPr id="5275" name="Option Button 155" hidden="1">
              <a:extLst>
                <a:ext uri="{63B3BB69-23CF-44E3-9099-C40C66FF867C}">
                  <a14:compatExt spid="_x0000_s5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46</xdr:row>
          <xdr:rowOff>85725</xdr:rowOff>
        </xdr:from>
        <xdr:to>
          <xdr:col>7</xdr:col>
          <xdr:colOff>695325</xdr:colOff>
          <xdr:row>46</xdr:row>
          <xdr:rowOff>304800</xdr:rowOff>
        </xdr:to>
        <xdr:sp macro="" textlink="">
          <xdr:nvSpPr>
            <xdr:cNvPr id="5276" name="Option Button 156" hidden="1">
              <a:extLst>
                <a:ext uri="{63B3BB69-23CF-44E3-9099-C40C66FF867C}">
                  <a14:compatExt spid="_x0000_s5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47</xdr:row>
          <xdr:rowOff>47625</xdr:rowOff>
        </xdr:from>
        <xdr:to>
          <xdr:col>7</xdr:col>
          <xdr:colOff>733425</xdr:colOff>
          <xdr:row>47</xdr:row>
          <xdr:rowOff>323850</xdr:rowOff>
        </xdr:to>
        <xdr:sp macro="" textlink="">
          <xdr:nvSpPr>
            <xdr:cNvPr id="5277" name="Group Box 157" hidden="1">
              <a:extLst>
                <a:ext uri="{63B3BB69-23CF-44E3-9099-C40C66FF867C}">
                  <a14:compatExt spid="_x0000_s5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47</xdr:row>
          <xdr:rowOff>85725</xdr:rowOff>
        </xdr:from>
        <xdr:to>
          <xdr:col>5</xdr:col>
          <xdr:colOff>676275</xdr:colOff>
          <xdr:row>47</xdr:row>
          <xdr:rowOff>304800</xdr:rowOff>
        </xdr:to>
        <xdr:sp macro="" textlink="">
          <xdr:nvSpPr>
            <xdr:cNvPr id="5278" name="Option Button 158" hidden="1">
              <a:extLst>
                <a:ext uri="{63B3BB69-23CF-44E3-9099-C40C66FF867C}">
                  <a14:compatExt spid="_x0000_s5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47</xdr:row>
          <xdr:rowOff>76200</xdr:rowOff>
        </xdr:from>
        <xdr:to>
          <xdr:col>6</xdr:col>
          <xdr:colOff>628650</xdr:colOff>
          <xdr:row>47</xdr:row>
          <xdr:rowOff>295275</xdr:rowOff>
        </xdr:to>
        <xdr:sp macro="" textlink="">
          <xdr:nvSpPr>
            <xdr:cNvPr id="5279" name="Option Button 159" hidden="1">
              <a:extLst>
                <a:ext uri="{63B3BB69-23CF-44E3-9099-C40C66FF867C}">
                  <a14:compatExt spid="_x0000_s5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47</xdr:row>
          <xdr:rowOff>76200</xdr:rowOff>
        </xdr:from>
        <xdr:to>
          <xdr:col>7</xdr:col>
          <xdr:colOff>657225</xdr:colOff>
          <xdr:row>47</xdr:row>
          <xdr:rowOff>295275</xdr:rowOff>
        </xdr:to>
        <xdr:sp macro="" textlink="">
          <xdr:nvSpPr>
            <xdr:cNvPr id="5280" name="Option Button 160" hidden="1">
              <a:extLst>
                <a:ext uri="{63B3BB69-23CF-44E3-9099-C40C66FF867C}">
                  <a14:compatExt spid="_x0000_s5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48</xdr:row>
          <xdr:rowOff>57150</xdr:rowOff>
        </xdr:from>
        <xdr:to>
          <xdr:col>7</xdr:col>
          <xdr:colOff>704850</xdr:colOff>
          <xdr:row>48</xdr:row>
          <xdr:rowOff>333375</xdr:rowOff>
        </xdr:to>
        <xdr:sp macro="" textlink="">
          <xdr:nvSpPr>
            <xdr:cNvPr id="5281" name="Group Box 161" hidden="1">
              <a:extLst>
                <a:ext uri="{63B3BB69-23CF-44E3-9099-C40C66FF867C}">
                  <a14:compatExt spid="_x0000_s5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48</xdr:row>
          <xdr:rowOff>104775</xdr:rowOff>
        </xdr:from>
        <xdr:to>
          <xdr:col>5</xdr:col>
          <xdr:colOff>657225</xdr:colOff>
          <xdr:row>48</xdr:row>
          <xdr:rowOff>323850</xdr:rowOff>
        </xdr:to>
        <xdr:sp macro="" textlink="">
          <xdr:nvSpPr>
            <xdr:cNvPr id="5282" name="Option Button 162" hidden="1">
              <a:extLst>
                <a:ext uri="{63B3BB69-23CF-44E3-9099-C40C66FF867C}">
                  <a14:compatExt spid="_x0000_s5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48</xdr:row>
          <xdr:rowOff>85725</xdr:rowOff>
        </xdr:from>
        <xdr:to>
          <xdr:col>6</xdr:col>
          <xdr:colOff>695325</xdr:colOff>
          <xdr:row>48</xdr:row>
          <xdr:rowOff>323850</xdr:rowOff>
        </xdr:to>
        <xdr:sp macro="" textlink="">
          <xdr:nvSpPr>
            <xdr:cNvPr id="5283" name="Option Button 163" hidden="1">
              <a:extLst>
                <a:ext uri="{63B3BB69-23CF-44E3-9099-C40C66FF867C}">
                  <a14:compatExt spid="_x0000_s5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48</xdr:row>
          <xdr:rowOff>85725</xdr:rowOff>
        </xdr:from>
        <xdr:to>
          <xdr:col>7</xdr:col>
          <xdr:colOff>609600</xdr:colOff>
          <xdr:row>48</xdr:row>
          <xdr:rowOff>304800</xdr:rowOff>
        </xdr:to>
        <xdr:sp macro="" textlink="">
          <xdr:nvSpPr>
            <xdr:cNvPr id="5284" name="Option Button 164" hidden="1">
              <a:extLst>
                <a:ext uri="{63B3BB69-23CF-44E3-9099-C40C66FF867C}">
                  <a14:compatExt spid="_x0000_s5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49</xdr:row>
          <xdr:rowOff>47625</xdr:rowOff>
        </xdr:from>
        <xdr:to>
          <xdr:col>7</xdr:col>
          <xdr:colOff>704850</xdr:colOff>
          <xdr:row>50</xdr:row>
          <xdr:rowOff>9525</xdr:rowOff>
        </xdr:to>
        <xdr:sp macro="" textlink="">
          <xdr:nvSpPr>
            <xdr:cNvPr id="5285" name="Group Box 165" hidden="1">
              <a:extLst>
                <a:ext uri="{63B3BB69-23CF-44E3-9099-C40C66FF867C}">
                  <a14:compatExt spid="_x0000_s5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49</xdr:row>
          <xdr:rowOff>76200</xdr:rowOff>
        </xdr:from>
        <xdr:to>
          <xdr:col>5</xdr:col>
          <xdr:colOff>714375</xdr:colOff>
          <xdr:row>49</xdr:row>
          <xdr:rowOff>333375</xdr:rowOff>
        </xdr:to>
        <xdr:sp macro="" textlink="">
          <xdr:nvSpPr>
            <xdr:cNvPr id="5286" name="Option Button 166" hidden="1">
              <a:extLst>
                <a:ext uri="{63B3BB69-23CF-44E3-9099-C40C66FF867C}">
                  <a14:compatExt spid="_x0000_s5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49</xdr:row>
          <xdr:rowOff>85725</xdr:rowOff>
        </xdr:from>
        <xdr:to>
          <xdr:col>6</xdr:col>
          <xdr:colOff>704850</xdr:colOff>
          <xdr:row>50</xdr:row>
          <xdr:rowOff>0</xdr:rowOff>
        </xdr:to>
        <xdr:sp macro="" textlink="">
          <xdr:nvSpPr>
            <xdr:cNvPr id="5287" name="Option Button 167" hidden="1">
              <a:extLst>
                <a:ext uri="{63B3BB69-23CF-44E3-9099-C40C66FF867C}">
                  <a14:compatExt spid="_x0000_s5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49</xdr:row>
          <xdr:rowOff>76200</xdr:rowOff>
        </xdr:from>
        <xdr:to>
          <xdr:col>7</xdr:col>
          <xdr:colOff>647700</xdr:colOff>
          <xdr:row>50</xdr:row>
          <xdr:rowOff>9525</xdr:rowOff>
        </xdr:to>
        <xdr:sp macro="" textlink="">
          <xdr:nvSpPr>
            <xdr:cNvPr id="5288" name="Option Button 168" hidden="1">
              <a:extLst>
                <a:ext uri="{63B3BB69-23CF-44E3-9099-C40C66FF867C}">
                  <a14:compatExt spid="_x0000_s5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57150</xdr:rowOff>
        </xdr:from>
        <xdr:to>
          <xdr:col>7</xdr:col>
          <xdr:colOff>704850</xdr:colOff>
          <xdr:row>51</xdr:row>
          <xdr:rowOff>9525</xdr:rowOff>
        </xdr:to>
        <xdr:sp macro="" textlink="">
          <xdr:nvSpPr>
            <xdr:cNvPr id="5289" name="Group Box 169" hidden="1">
              <a:extLst>
                <a:ext uri="{63B3BB69-23CF-44E3-9099-C40C66FF867C}">
                  <a14:compatExt spid="_x0000_s5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50</xdr:row>
          <xdr:rowOff>85725</xdr:rowOff>
        </xdr:from>
        <xdr:to>
          <xdr:col>5</xdr:col>
          <xdr:colOff>723900</xdr:colOff>
          <xdr:row>51</xdr:row>
          <xdr:rowOff>9525</xdr:rowOff>
        </xdr:to>
        <xdr:sp macro="" textlink="">
          <xdr:nvSpPr>
            <xdr:cNvPr id="5290" name="Option Button 170" hidden="1">
              <a:extLst>
                <a:ext uri="{63B3BB69-23CF-44E3-9099-C40C66FF867C}">
                  <a14:compatExt spid="_x0000_s5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50</xdr:row>
          <xdr:rowOff>95250</xdr:rowOff>
        </xdr:from>
        <xdr:to>
          <xdr:col>6</xdr:col>
          <xdr:colOff>723900</xdr:colOff>
          <xdr:row>51</xdr:row>
          <xdr:rowOff>0</xdr:rowOff>
        </xdr:to>
        <xdr:sp macro="" textlink="">
          <xdr:nvSpPr>
            <xdr:cNvPr id="5291" name="Option Button 171" hidden="1">
              <a:extLst>
                <a:ext uri="{63B3BB69-23CF-44E3-9099-C40C66FF867C}">
                  <a14:compatExt spid="_x0000_s5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50</xdr:row>
          <xdr:rowOff>85725</xdr:rowOff>
        </xdr:from>
        <xdr:to>
          <xdr:col>7</xdr:col>
          <xdr:colOff>666750</xdr:colOff>
          <xdr:row>50</xdr:row>
          <xdr:rowOff>314325</xdr:rowOff>
        </xdr:to>
        <xdr:sp macro="" textlink="">
          <xdr:nvSpPr>
            <xdr:cNvPr id="5292" name="Option Button 172" hidden="1">
              <a:extLst>
                <a:ext uri="{63B3BB69-23CF-44E3-9099-C40C66FF867C}">
                  <a14:compatExt spid="_x0000_s5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51</xdr:row>
          <xdr:rowOff>38100</xdr:rowOff>
        </xdr:from>
        <xdr:to>
          <xdr:col>7</xdr:col>
          <xdr:colOff>704850</xdr:colOff>
          <xdr:row>52</xdr:row>
          <xdr:rowOff>0</xdr:rowOff>
        </xdr:to>
        <xdr:sp macro="" textlink="">
          <xdr:nvSpPr>
            <xdr:cNvPr id="5293" name="Group Box 173" hidden="1">
              <a:extLst>
                <a:ext uri="{63B3BB69-23CF-44E3-9099-C40C66FF867C}">
                  <a14:compatExt spid="_x0000_s5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51</xdr:row>
          <xdr:rowOff>66675</xdr:rowOff>
        </xdr:from>
        <xdr:to>
          <xdr:col>5</xdr:col>
          <xdr:colOff>666750</xdr:colOff>
          <xdr:row>51</xdr:row>
          <xdr:rowOff>390525</xdr:rowOff>
        </xdr:to>
        <xdr:sp macro="" textlink="">
          <xdr:nvSpPr>
            <xdr:cNvPr id="5294" name="Option Button 174" hidden="1">
              <a:extLst>
                <a:ext uri="{63B3BB69-23CF-44E3-9099-C40C66FF867C}">
                  <a14:compatExt spid="_x0000_s5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51</xdr:row>
          <xdr:rowOff>85725</xdr:rowOff>
        </xdr:from>
        <xdr:to>
          <xdr:col>6</xdr:col>
          <xdr:colOff>666750</xdr:colOff>
          <xdr:row>51</xdr:row>
          <xdr:rowOff>409575</xdr:rowOff>
        </xdr:to>
        <xdr:sp macro="" textlink="">
          <xdr:nvSpPr>
            <xdr:cNvPr id="5295" name="Option Button 175" hidden="1">
              <a:extLst>
                <a:ext uri="{63B3BB69-23CF-44E3-9099-C40C66FF867C}">
                  <a14:compatExt spid="_x0000_s5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51</xdr:row>
          <xdr:rowOff>66675</xdr:rowOff>
        </xdr:from>
        <xdr:to>
          <xdr:col>7</xdr:col>
          <xdr:colOff>657225</xdr:colOff>
          <xdr:row>51</xdr:row>
          <xdr:rowOff>409575</xdr:rowOff>
        </xdr:to>
        <xdr:sp macro="" textlink="">
          <xdr:nvSpPr>
            <xdr:cNvPr id="5296" name="Option Button 176" hidden="1">
              <a:extLst>
                <a:ext uri="{63B3BB69-23CF-44E3-9099-C40C66FF867C}">
                  <a14:compatExt spid="_x0000_s5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52</xdr:row>
          <xdr:rowOff>57150</xdr:rowOff>
        </xdr:from>
        <xdr:to>
          <xdr:col>7</xdr:col>
          <xdr:colOff>733425</xdr:colOff>
          <xdr:row>52</xdr:row>
          <xdr:rowOff>352425</xdr:rowOff>
        </xdr:to>
        <xdr:sp macro="" textlink="">
          <xdr:nvSpPr>
            <xdr:cNvPr id="5297" name="Group Box 177" hidden="1">
              <a:extLst>
                <a:ext uri="{63B3BB69-23CF-44E3-9099-C40C66FF867C}">
                  <a14:compatExt spid="_x0000_s5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52</xdr:row>
          <xdr:rowOff>104775</xdr:rowOff>
        </xdr:from>
        <xdr:to>
          <xdr:col>5</xdr:col>
          <xdr:colOff>676275</xdr:colOff>
          <xdr:row>52</xdr:row>
          <xdr:rowOff>333375</xdr:rowOff>
        </xdr:to>
        <xdr:sp macro="" textlink="">
          <xdr:nvSpPr>
            <xdr:cNvPr id="5298" name="Option Button 178" hidden="1">
              <a:extLst>
                <a:ext uri="{63B3BB69-23CF-44E3-9099-C40C66FF867C}">
                  <a14:compatExt spid="_x0000_s5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52</xdr:row>
          <xdr:rowOff>114300</xdr:rowOff>
        </xdr:from>
        <xdr:to>
          <xdr:col>6</xdr:col>
          <xdr:colOff>695325</xdr:colOff>
          <xdr:row>52</xdr:row>
          <xdr:rowOff>333375</xdr:rowOff>
        </xdr:to>
        <xdr:sp macro="" textlink="">
          <xdr:nvSpPr>
            <xdr:cNvPr id="5299" name="Option Button 179" hidden="1">
              <a:extLst>
                <a:ext uri="{63B3BB69-23CF-44E3-9099-C40C66FF867C}">
                  <a14:compatExt spid="_x0000_s5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52</xdr:row>
          <xdr:rowOff>95250</xdr:rowOff>
        </xdr:from>
        <xdr:to>
          <xdr:col>7</xdr:col>
          <xdr:colOff>676275</xdr:colOff>
          <xdr:row>52</xdr:row>
          <xdr:rowOff>342900</xdr:rowOff>
        </xdr:to>
        <xdr:sp macro="" textlink="">
          <xdr:nvSpPr>
            <xdr:cNvPr id="5300" name="Option Button 180" hidden="1">
              <a:extLst>
                <a:ext uri="{63B3BB69-23CF-44E3-9099-C40C66FF867C}">
                  <a14:compatExt spid="_x0000_s5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54</xdr:row>
          <xdr:rowOff>57150</xdr:rowOff>
        </xdr:from>
        <xdr:to>
          <xdr:col>7</xdr:col>
          <xdr:colOff>742950</xdr:colOff>
          <xdr:row>55</xdr:row>
          <xdr:rowOff>9525</xdr:rowOff>
        </xdr:to>
        <xdr:sp macro="" textlink="">
          <xdr:nvSpPr>
            <xdr:cNvPr id="5301" name="Group Box 181" hidden="1">
              <a:extLst>
                <a:ext uri="{63B3BB69-23CF-44E3-9099-C40C66FF867C}">
                  <a14:compatExt spid="_x0000_s5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54</xdr:row>
          <xdr:rowOff>114300</xdr:rowOff>
        </xdr:from>
        <xdr:to>
          <xdr:col>5</xdr:col>
          <xdr:colOff>723900</xdr:colOff>
          <xdr:row>54</xdr:row>
          <xdr:rowOff>409575</xdr:rowOff>
        </xdr:to>
        <xdr:sp macro="" textlink="">
          <xdr:nvSpPr>
            <xdr:cNvPr id="5302" name="Option Button 182" hidden="1">
              <a:extLst>
                <a:ext uri="{63B3BB69-23CF-44E3-9099-C40C66FF867C}">
                  <a14:compatExt spid="_x0000_s5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54</xdr:row>
          <xdr:rowOff>114300</xdr:rowOff>
        </xdr:from>
        <xdr:to>
          <xdr:col>6</xdr:col>
          <xdr:colOff>733425</xdr:colOff>
          <xdr:row>54</xdr:row>
          <xdr:rowOff>390525</xdr:rowOff>
        </xdr:to>
        <xdr:sp macro="" textlink="">
          <xdr:nvSpPr>
            <xdr:cNvPr id="5303" name="Option Button 183" hidden="1">
              <a:extLst>
                <a:ext uri="{63B3BB69-23CF-44E3-9099-C40C66FF867C}">
                  <a14:compatExt spid="_x0000_s5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54</xdr:row>
          <xdr:rowOff>95250</xdr:rowOff>
        </xdr:from>
        <xdr:to>
          <xdr:col>7</xdr:col>
          <xdr:colOff>704850</xdr:colOff>
          <xdr:row>54</xdr:row>
          <xdr:rowOff>390525</xdr:rowOff>
        </xdr:to>
        <xdr:sp macro="" textlink="">
          <xdr:nvSpPr>
            <xdr:cNvPr id="5304" name="Option Button 184" hidden="1">
              <a:extLst>
                <a:ext uri="{63B3BB69-23CF-44E3-9099-C40C66FF867C}">
                  <a14:compatExt spid="_x0000_s5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55</xdr:row>
          <xdr:rowOff>66675</xdr:rowOff>
        </xdr:from>
        <xdr:to>
          <xdr:col>7</xdr:col>
          <xdr:colOff>723900</xdr:colOff>
          <xdr:row>56</xdr:row>
          <xdr:rowOff>19050</xdr:rowOff>
        </xdr:to>
        <xdr:sp macro="" textlink="">
          <xdr:nvSpPr>
            <xdr:cNvPr id="5305" name="Group Box 185" hidden="1">
              <a:extLst>
                <a:ext uri="{63B3BB69-23CF-44E3-9099-C40C66FF867C}">
                  <a14:compatExt spid="_x0000_s5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55</xdr:row>
          <xdr:rowOff>76200</xdr:rowOff>
        </xdr:from>
        <xdr:to>
          <xdr:col>5</xdr:col>
          <xdr:colOff>685800</xdr:colOff>
          <xdr:row>56</xdr:row>
          <xdr:rowOff>0</xdr:rowOff>
        </xdr:to>
        <xdr:sp macro="" textlink="">
          <xdr:nvSpPr>
            <xdr:cNvPr id="5306" name="Option Button 186" hidden="1">
              <a:extLst>
                <a:ext uri="{63B3BB69-23CF-44E3-9099-C40C66FF867C}">
                  <a14:compatExt spid="_x0000_s5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55</xdr:row>
          <xdr:rowOff>66675</xdr:rowOff>
        </xdr:from>
        <xdr:to>
          <xdr:col>6</xdr:col>
          <xdr:colOff>676275</xdr:colOff>
          <xdr:row>56</xdr:row>
          <xdr:rowOff>9525</xdr:rowOff>
        </xdr:to>
        <xdr:sp macro="" textlink="">
          <xdr:nvSpPr>
            <xdr:cNvPr id="5307" name="Option Button 187" hidden="1">
              <a:extLst>
                <a:ext uri="{63B3BB69-23CF-44E3-9099-C40C66FF867C}">
                  <a14:compatExt spid="_x0000_s5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55</xdr:row>
          <xdr:rowOff>76200</xdr:rowOff>
        </xdr:from>
        <xdr:to>
          <xdr:col>7</xdr:col>
          <xdr:colOff>657225</xdr:colOff>
          <xdr:row>56</xdr:row>
          <xdr:rowOff>9525</xdr:rowOff>
        </xdr:to>
        <xdr:sp macro="" textlink="">
          <xdr:nvSpPr>
            <xdr:cNvPr id="5308" name="Option Button 188" hidden="1">
              <a:extLst>
                <a:ext uri="{63B3BB69-23CF-44E3-9099-C40C66FF867C}">
                  <a14:compatExt spid="_x0000_s5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56</xdr:row>
          <xdr:rowOff>66675</xdr:rowOff>
        </xdr:from>
        <xdr:to>
          <xdr:col>7</xdr:col>
          <xdr:colOff>704850</xdr:colOff>
          <xdr:row>57</xdr:row>
          <xdr:rowOff>0</xdr:rowOff>
        </xdr:to>
        <xdr:sp macro="" textlink="">
          <xdr:nvSpPr>
            <xdr:cNvPr id="5309" name="Group Box 189" hidden="1">
              <a:extLst>
                <a:ext uri="{63B3BB69-23CF-44E3-9099-C40C66FF867C}">
                  <a14:compatExt spid="_x0000_s5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56</xdr:row>
          <xdr:rowOff>85725</xdr:rowOff>
        </xdr:from>
        <xdr:to>
          <xdr:col>5</xdr:col>
          <xdr:colOff>666750</xdr:colOff>
          <xdr:row>56</xdr:row>
          <xdr:rowOff>400050</xdr:rowOff>
        </xdr:to>
        <xdr:sp macro="" textlink="">
          <xdr:nvSpPr>
            <xdr:cNvPr id="5310" name="Option Button 190" hidden="1">
              <a:extLst>
                <a:ext uri="{63B3BB69-23CF-44E3-9099-C40C66FF867C}">
                  <a14:compatExt spid="_x0000_s5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56</xdr:row>
          <xdr:rowOff>114300</xdr:rowOff>
        </xdr:from>
        <xdr:to>
          <xdr:col>6</xdr:col>
          <xdr:colOff>723900</xdr:colOff>
          <xdr:row>56</xdr:row>
          <xdr:rowOff>400050</xdr:rowOff>
        </xdr:to>
        <xdr:sp macro="" textlink="">
          <xdr:nvSpPr>
            <xdr:cNvPr id="5311" name="Option Button 191" hidden="1">
              <a:extLst>
                <a:ext uri="{63B3BB69-23CF-44E3-9099-C40C66FF867C}">
                  <a14:compatExt spid="_x0000_s5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56</xdr:row>
          <xdr:rowOff>95250</xdr:rowOff>
        </xdr:from>
        <xdr:to>
          <xdr:col>7</xdr:col>
          <xdr:colOff>647700</xdr:colOff>
          <xdr:row>56</xdr:row>
          <xdr:rowOff>400050</xdr:rowOff>
        </xdr:to>
        <xdr:sp macro="" textlink="">
          <xdr:nvSpPr>
            <xdr:cNvPr id="5312" name="Option Button 192" hidden="1">
              <a:extLst>
                <a:ext uri="{63B3BB69-23CF-44E3-9099-C40C66FF867C}">
                  <a14:compatExt spid="_x0000_s5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57</xdr:row>
          <xdr:rowOff>38100</xdr:rowOff>
        </xdr:from>
        <xdr:to>
          <xdr:col>7</xdr:col>
          <xdr:colOff>733425</xdr:colOff>
          <xdr:row>58</xdr:row>
          <xdr:rowOff>19050</xdr:rowOff>
        </xdr:to>
        <xdr:sp macro="" textlink="">
          <xdr:nvSpPr>
            <xdr:cNvPr id="5313" name="Group Box 193" hidden="1">
              <a:extLst>
                <a:ext uri="{63B3BB69-23CF-44E3-9099-C40C66FF867C}">
                  <a14:compatExt spid="_x0000_s5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57</xdr:row>
          <xdr:rowOff>123825</xdr:rowOff>
        </xdr:from>
        <xdr:to>
          <xdr:col>5</xdr:col>
          <xdr:colOff>676275</xdr:colOff>
          <xdr:row>57</xdr:row>
          <xdr:rowOff>466725</xdr:rowOff>
        </xdr:to>
        <xdr:sp macro="" textlink="">
          <xdr:nvSpPr>
            <xdr:cNvPr id="5314" name="Option Button 194" hidden="1">
              <a:extLst>
                <a:ext uri="{63B3BB69-23CF-44E3-9099-C40C66FF867C}">
                  <a14:compatExt spid="_x0000_s5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57</xdr:row>
          <xdr:rowOff>114300</xdr:rowOff>
        </xdr:from>
        <xdr:to>
          <xdr:col>6</xdr:col>
          <xdr:colOff>657225</xdr:colOff>
          <xdr:row>57</xdr:row>
          <xdr:rowOff>466725</xdr:rowOff>
        </xdr:to>
        <xdr:sp macro="" textlink="">
          <xdr:nvSpPr>
            <xdr:cNvPr id="5315" name="Option Button 195" hidden="1">
              <a:extLst>
                <a:ext uri="{63B3BB69-23CF-44E3-9099-C40C66FF867C}">
                  <a14:compatExt spid="_x0000_s5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57</xdr:row>
          <xdr:rowOff>114300</xdr:rowOff>
        </xdr:from>
        <xdr:to>
          <xdr:col>7</xdr:col>
          <xdr:colOff>657225</xdr:colOff>
          <xdr:row>57</xdr:row>
          <xdr:rowOff>447675</xdr:rowOff>
        </xdr:to>
        <xdr:sp macro="" textlink="">
          <xdr:nvSpPr>
            <xdr:cNvPr id="5316" name="Option Button 196" hidden="1">
              <a:extLst>
                <a:ext uri="{63B3BB69-23CF-44E3-9099-C40C66FF867C}">
                  <a14:compatExt spid="_x0000_s5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58</xdr:row>
          <xdr:rowOff>76200</xdr:rowOff>
        </xdr:from>
        <xdr:to>
          <xdr:col>7</xdr:col>
          <xdr:colOff>733425</xdr:colOff>
          <xdr:row>59</xdr:row>
          <xdr:rowOff>9525</xdr:rowOff>
        </xdr:to>
        <xdr:sp macro="" textlink="">
          <xdr:nvSpPr>
            <xdr:cNvPr id="5317" name="Group Box 197" hidden="1">
              <a:extLst>
                <a:ext uri="{63B3BB69-23CF-44E3-9099-C40C66FF867C}">
                  <a14:compatExt spid="_x0000_s5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58</xdr:row>
          <xdr:rowOff>152400</xdr:rowOff>
        </xdr:from>
        <xdr:to>
          <xdr:col>5</xdr:col>
          <xdr:colOff>647700</xdr:colOff>
          <xdr:row>58</xdr:row>
          <xdr:rowOff>495300</xdr:rowOff>
        </xdr:to>
        <xdr:sp macro="" textlink="">
          <xdr:nvSpPr>
            <xdr:cNvPr id="5318" name="Option Button 198" hidden="1">
              <a:extLst>
                <a:ext uri="{63B3BB69-23CF-44E3-9099-C40C66FF867C}">
                  <a14:compatExt spid="_x0000_s5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58</xdr:row>
          <xdr:rowOff>161925</xdr:rowOff>
        </xdr:from>
        <xdr:to>
          <xdr:col>6</xdr:col>
          <xdr:colOff>638175</xdr:colOff>
          <xdr:row>58</xdr:row>
          <xdr:rowOff>504825</xdr:rowOff>
        </xdr:to>
        <xdr:sp macro="" textlink="">
          <xdr:nvSpPr>
            <xdr:cNvPr id="5319" name="Option Button 199" hidden="1">
              <a:extLst>
                <a:ext uri="{63B3BB69-23CF-44E3-9099-C40C66FF867C}">
                  <a14:compatExt spid="_x0000_s5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58</xdr:row>
          <xdr:rowOff>171450</xdr:rowOff>
        </xdr:from>
        <xdr:to>
          <xdr:col>7</xdr:col>
          <xdr:colOff>676275</xdr:colOff>
          <xdr:row>58</xdr:row>
          <xdr:rowOff>533400</xdr:rowOff>
        </xdr:to>
        <xdr:sp macro="" textlink="">
          <xdr:nvSpPr>
            <xdr:cNvPr id="5320" name="Option Button 200" hidden="1">
              <a:extLst>
                <a:ext uri="{63B3BB69-23CF-44E3-9099-C40C66FF867C}">
                  <a14:compatExt spid="_x0000_s532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4</xdr:row>
          <xdr:rowOff>19050</xdr:rowOff>
        </xdr:from>
        <xdr:to>
          <xdr:col>7</xdr:col>
          <xdr:colOff>752475</xdr:colOff>
          <xdr:row>4</xdr:row>
          <xdr:rowOff>190500</xdr:rowOff>
        </xdr:to>
        <xdr:sp macro="" textlink="">
          <xdr:nvSpPr>
            <xdr:cNvPr id="6173" name="Group Box 29" hidden="1">
              <a:extLst>
                <a:ext uri="{63B3BB69-23CF-44E3-9099-C40C66FF867C}">
                  <a14:compatExt spid="_x0000_s6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47625</xdr:rowOff>
        </xdr:from>
        <xdr:to>
          <xdr:col>5</xdr:col>
          <xdr:colOff>695325</xdr:colOff>
          <xdr:row>4</xdr:row>
          <xdr:rowOff>190500</xdr:rowOff>
        </xdr:to>
        <xdr:sp macro="" textlink="">
          <xdr:nvSpPr>
            <xdr:cNvPr id="6174" name="Option Button 30" hidden="1">
              <a:extLst>
                <a:ext uri="{63B3BB69-23CF-44E3-9099-C40C66FF867C}">
                  <a14:compatExt spid="_x0000_s6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xdr:row>
          <xdr:rowOff>38100</xdr:rowOff>
        </xdr:from>
        <xdr:to>
          <xdr:col>6</xdr:col>
          <xdr:colOff>657225</xdr:colOff>
          <xdr:row>4</xdr:row>
          <xdr:rowOff>190500</xdr:rowOff>
        </xdr:to>
        <xdr:sp macro="" textlink="">
          <xdr:nvSpPr>
            <xdr:cNvPr id="6175" name="Option Button 31" hidden="1">
              <a:extLst>
                <a:ext uri="{63B3BB69-23CF-44E3-9099-C40C66FF867C}">
                  <a14:compatExt spid="_x0000_s6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xdr:row>
          <xdr:rowOff>47625</xdr:rowOff>
        </xdr:from>
        <xdr:to>
          <xdr:col>7</xdr:col>
          <xdr:colOff>647700</xdr:colOff>
          <xdr:row>4</xdr:row>
          <xdr:rowOff>190500</xdr:rowOff>
        </xdr:to>
        <xdr:sp macro="" textlink="">
          <xdr:nvSpPr>
            <xdr:cNvPr id="6176" name="Option Button 32" hidden="1">
              <a:extLst>
                <a:ext uri="{63B3BB69-23CF-44E3-9099-C40C66FF867C}">
                  <a14:compatExt spid="_x0000_s6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xdr:row>
          <xdr:rowOff>9525</xdr:rowOff>
        </xdr:from>
        <xdr:to>
          <xdr:col>7</xdr:col>
          <xdr:colOff>733425</xdr:colOff>
          <xdr:row>5</xdr:row>
          <xdr:rowOff>190500</xdr:rowOff>
        </xdr:to>
        <xdr:sp macro="" textlink="">
          <xdr:nvSpPr>
            <xdr:cNvPr id="6177" name="Group Box 33" hidden="1">
              <a:extLst>
                <a:ext uri="{63B3BB69-23CF-44E3-9099-C40C66FF867C}">
                  <a14:compatExt spid="_x0000_s6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xdr:row>
          <xdr:rowOff>66675</xdr:rowOff>
        </xdr:from>
        <xdr:to>
          <xdr:col>5</xdr:col>
          <xdr:colOff>619125</xdr:colOff>
          <xdr:row>5</xdr:row>
          <xdr:rowOff>190500</xdr:rowOff>
        </xdr:to>
        <xdr:sp macro="" textlink="">
          <xdr:nvSpPr>
            <xdr:cNvPr id="6178" name="Option Button 34" hidden="1">
              <a:extLst>
                <a:ext uri="{63B3BB69-23CF-44E3-9099-C40C66FF867C}">
                  <a14:compatExt spid="_x0000_s6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76200</xdr:rowOff>
        </xdr:from>
        <xdr:to>
          <xdr:col>6</xdr:col>
          <xdr:colOff>657225</xdr:colOff>
          <xdr:row>5</xdr:row>
          <xdr:rowOff>190500</xdr:rowOff>
        </xdr:to>
        <xdr:sp macro="" textlink="">
          <xdr:nvSpPr>
            <xdr:cNvPr id="6179" name="Option Button 35" hidden="1">
              <a:extLst>
                <a:ext uri="{63B3BB69-23CF-44E3-9099-C40C66FF867C}">
                  <a14:compatExt spid="_x0000_s6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xdr:row>
          <xdr:rowOff>76200</xdr:rowOff>
        </xdr:from>
        <xdr:to>
          <xdr:col>7</xdr:col>
          <xdr:colOff>657225</xdr:colOff>
          <xdr:row>5</xdr:row>
          <xdr:rowOff>190500</xdr:rowOff>
        </xdr:to>
        <xdr:sp macro="" textlink="">
          <xdr:nvSpPr>
            <xdr:cNvPr id="6180" name="Option Button 36" hidden="1">
              <a:extLst>
                <a:ext uri="{63B3BB69-23CF-44E3-9099-C40C66FF867C}">
                  <a14:compatExt spid="_x0000_s6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19050</xdr:rowOff>
        </xdr:from>
        <xdr:to>
          <xdr:col>7</xdr:col>
          <xdr:colOff>742950</xdr:colOff>
          <xdr:row>6</xdr:row>
          <xdr:rowOff>190500</xdr:rowOff>
        </xdr:to>
        <xdr:sp macro="" textlink="">
          <xdr:nvSpPr>
            <xdr:cNvPr id="6181" name="Group Box 37" hidden="1">
              <a:extLst>
                <a:ext uri="{63B3BB69-23CF-44E3-9099-C40C66FF867C}">
                  <a14:compatExt spid="_x0000_s6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xdr:row>
          <xdr:rowOff>47625</xdr:rowOff>
        </xdr:from>
        <xdr:to>
          <xdr:col>5</xdr:col>
          <xdr:colOff>704850</xdr:colOff>
          <xdr:row>6</xdr:row>
          <xdr:rowOff>190500</xdr:rowOff>
        </xdr:to>
        <xdr:sp macro="" textlink="">
          <xdr:nvSpPr>
            <xdr:cNvPr id="6182" name="Option Button 38" hidden="1">
              <a:extLst>
                <a:ext uri="{63B3BB69-23CF-44E3-9099-C40C66FF867C}">
                  <a14:compatExt spid="_x0000_s6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6</xdr:row>
          <xdr:rowOff>38100</xdr:rowOff>
        </xdr:from>
        <xdr:to>
          <xdr:col>6</xdr:col>
          <xdr:colOff>666750</xdr:colOff>
          <xdr:row>6</xdr:row>
          <xdr:rowOff>190500</xdr:rowOff>
        </xdr:to>
        <xdr:sp macro="" textlink="">
          <xdr:nvSpPr>
            <xdr:cNvPr id="6183" name="Option Button 39" hidden="1">
              <a:extLst>
                <a:ext uri="{63B3BB69-23CF-44E3-9099-C40C66FF867C}">
                  <a14:compatExt spid="_x0000_s6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6</xdr:row>
          <xdr:rowOff>38100</xdr:rowOff>
        </xdr:from>
        <xdr:to>
          <xdr:col>7</xdr:col>
          <xdr:colOff>628650</xdr:colOff>
          <xdr:row>6</xdr:row>
          <xdr:rowOff>190500</xdr:rowOff>
        </xdr:to>
        <xdr:sp macro="" textlink="">
          <xdr:nvSpPr>
            <xdr:cNvPr id="6184" name="Option Button 40" hidden="1">
              <a:extLst>
                <a:ext uri="{63B3BB69-23CF-44E3-9099-C40C66FF867C}">
                  <a14:compatExt spid="_x0000_s6184"/>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4</xdr:row>
          <xdr:rowOff>19050</xdr:rowOff>
        </xdr:from>
        <xdr:to>
          <xdr:col>7</xdr:col>
          <xdr:colOff>752475</xdr:colOff>
          <xdr:row>5</xdr:row>
          <xdr:rowOff>0</xdr:rowOff>
        </xdr:to>
        <xdr:sp macro="" textlink="">
          <xdr:nvSpPr>
            <xdr:cNvPr id="9217" name="Group Box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47625</xdr:rowOff>
        </xdr:from>
        <xdr:to>
          <xdr:col>5</xdr:col>
          <xdr:colOff>695325</xdr:colOff>
          <xdr:row>5</xdr:row>
          <xdr:rowOff>0</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xdr:row>
          <xdr:rowOff>38100</xdr:rowOff>
        </xdr:from>
        <xdr:to>
          <xdr:col>6</xdr:col>
          <xdr:colOff>657225</xdr:colOff>
          <xdr:row>5</xdr:row>
          <xdr:rowOff>0</xdr:rowOff>
        </xdr:to>
        <xdr:sp macro="" textlink="">
          <xdr:nvSpPr>
            <xdr:cNvPr id="9219" name="Option Button 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xdr:row>
          <xdr:rowOff>47625</xdr:rowOff>
        </xdr:from>
        <xdr:to>
          <xdr:col>7</xdr:col>
          <xdr:colOff>647700</xdr:colOff>
          <xdr:row>5</xdr:row>
          <xdr:rowOff>0</xdr:rowOff>
        </xdr:to>
        <xdr:sp macro="" textlink="">
          <xdr:nvSpPr>
            <xdr:cNvPr id="9220" name="Option Button 4" hidden="1">
              <a:extLst>
                <a:ext uri="{63B3BB69-23CF-44E3-9099-C40C66FF867C}">
                  <a14:compatExt spid="_x0000_s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xdr:row>
          <xdr:rowOff>9525</xdr:rowOff>
        </xdr:from>
        <xdr:to>
          <xdr:col>7</xdr:col>
          <xdr:colOff>733425</xdr:colOff>
          <xdr:row>5</xdr:row>
          <xdr:rowOff>476250</xdr:rowOff>
        </xdr:to>
        <xdr:sp macro="" textlink="">
          <xdr:nvSpPr>
            <xdr:cNvPr id="9221" name="Group Box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xdr:row>
          <xdr:rowOff>66675</xdr:rowOff>
        </xdr:from>
        <xdr:to>
          <xdr:col>5</xdr:col>
          <xdr:colOff>619125</xdr:colOff>
          <xdr:row>5</xdr:row>
          <xdr:rowOff>476250</xdr:rowOff>
        </xdr:to>
        <xdr:sp macro="" textlink="">
          <xdr:nvSpPr>
            <xdr:cNvPr id="9222" name="Option Button 6"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76200</xdr:rowOff>
        </xdr:from>
        <xdr:to>
          <xdr:col>6</xdr:col>
          <xdr:colOff>657225</xdr:colOff>
          <xdr:row>5</xdr:row>
          <xdr:rowOff>476250</xdr:rowOff>
        </xdr:to>
        <xdr:sp macro="" textlink="">
          <xdr:nvSpPr>
            <xdr:cNvPr id="9223" name="Option Button 7" hidden="1">
              <a:extLst>
                <a:ext uri="{63B3BB69-23CF-44E3-9099-C40C66FF867C}">
                  <a14:compatExt spid="_x0000_s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xdr:row>
          <xdr:rowOff>76200</xdr:rowOff>
        </xdr:from>
        <xdr:to>
          <xdr:col>7</xdr:col>
          <xdr:colOff>657225</xdr:colOff>
          <xdr:row>5</xdr:row>
          <xdr:rowOff>476250</xdr:rowOff>
        </xdr:to>
        <xdr:sp macro="" textlink="">
          <xdr:nvSpPr>
            <xdr:cNvPr id="9224" name="Option Button 8" hidden="1">
              <a:extLst>
                <a:ext uri="{63B3BB69-23CF-44E3-9099-C40C66FF867C}">
                  <a14:compatExt spid="_x0000_s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19050</xdr:rowOff>
        </xdr:from>
        <xdr:to>
          <xdr:col>7</xdr:col>
          <xdr:colOff>742950</xdr:colOff>
          <xdr:row>6</xdr:row>
          <xdr:rowOff>295275</xdr:rowOff>
        </xdr:to>
        <xdr:sp macro="" textlink="">
          <xdr:nvSpPr>
            <xdr:cNvPr id="9225" name="Group Box 9" hidden="1">
              <a:extLst>
                <a:ext uri="{63B3BB69-23CF-44E3-9099-C40C66FF867C}">
                  <a14:compatExt spid="_x0000_s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xdr:row>
          <xdr:rowOff>47625</xdr:rowOff>
        </xdr:from>
        <xdr:to>
          <xdr:col>5</xdr:col>
          <xdr:colOff>704850</xdr:colOff>
          <xdr:row>6</xdr:row>
          <xdr:rowOff>295275</xdr:rowOff>
        </xdr:to>
        <xdr:sp macro="" textlink="">
          <xdr:nvSpPr>
            <xdr:cNvPr id="9226" name="Option Button 10" hidden="1">
              <a:extLst>
                <a:ext uri="{63B3BB69-23CF-44E3-9099-C40C66FF867C}">
                  <a14:compatExt spid="_x0000_s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6</xdr:row>
          <xdr:rowOff>38100</xdr:rowOff>
        </xdr:from>
        <xdr:to>
          <xdr:col>6</xdr:col>
          <xdr:colOff>666750</xdr:colOff>
          <xdr:row>6</xdr:row>
          <xdr:rowOff>295275</xdr:rowOff>
        </xdr:to>
        <xdr:sp macro="" textlink="">
          <xdr:nvSpPr>
            <xdr:cNvPr id="9227" name="Option Button 11" hidden="1">
              <a:extLst>
                <a:ext uri="{63B3BB69-23CF-44E3-9099-C40C66FF867C}">
                  <a14:compatExt spid="_x0000_s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6</xdr:row>
          <xdr:rowOff>38100</xdr:rowOff>
        </xdr:from>
        <xdr:to>
          <xdr:col>7</xdr:col>
          <xdr:colOff>628650</xdr:colOff>
          <xdr:row>6</xdr:row>
          <xdr:rowOff>295275</xdr:rowOff>
        </xdr:to>
        <xdr:sp macro="" textlink="">
          <xdr:nvSpPr>
            <xdr:cNvPr id="9228" name="Option Button 12" hidden="1">
              <a:extLst>
                <a:ext uri="{63B3BB69-23CF-44E3-9099-C40C66FF867C}">
                  <a14:compatExt spid="_x0000_s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10</xdr:row>
          <xdr:rowOff>66675</xdr:rowOff>
        </xdr:from>
        <xdr:to>
          <xdr:col>7</xdr:col>
          <xdr:colOff>752475</xdr:colOff>
          <xdr:row>10</xdr:row>
          <xdr:rowOff>428625</xdr:rowOff>
        </xdr:to>
        <xdr:sp macro="" textlink="">
          <xdr:nvSpPr>
            <xdr:cNvPr id="9325" name="Group Box 109" hidden="1">
              <a:extLst>
                <a:ext uri="{63B3BB69-23CF-44E3-9099-C40C66FF867C}">
                  <a14:compatExt spid="_x0000_s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11</xdr:row>
          <xdr:rowOff>28575</xdr:rowOff>
        </xdr:from>
        <xdr:to>
          <xdr:col>8</xdr:col>
          <xdr:colOff>0</xdr:colOff>
          <xdr:row>11</xdr:row>
          <xdr:rowOff>600075</xdr:rowOff>
        </xdr:to>
        <xdr:sp macro="" textlink="">
          <xdr:nvSpPr>
            <xdr:cNvPr id="9329" name="Group Box 113" hidden="1">
              <a:extLst>
                <a:ext uri="{63B3BB69-23CF-44E3-9099-C40C66FF867C}">
                  <a14:compatExt spid="_x0000_s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38100</xdr:rowOff>
        </xdr:from>
        <xdr:to>
          <xdr:col>7</xdr:col>
          <xdr:colOff>742950</xdr:colOff>
          <xdr:row>12</xdr:row>
          <xdr:rowOff>342900</xdr:rowOff>
        </xdr:to>
        <xdr:sp macro="" textlink="">
          <xdr:nvSpPr>
            <xdr:cNvPr id="9333" name="Group Box 117" hidden="1">
              <a:extLst>
                <a:ext uri="{63B3BB69-23CF-44E3-9099-C40C66FF867C}">
                  <a14:compatExt spid="_x0000_s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12</xdr:row>
          <xdr:rowOff>76200</xdr:rowOff>
        </xdr:from>
        <xdr:to>
          <xdr:col>5</xdr:col>
          <xdr:colOff>685800</xdr:colOff>
          <xdr:row>12</xdr:row>
          <xdr:rowOff>200025</xdr:rowOff>
        </xdr:to>
        <xdr:sp macro="" textlink="">
          <xdr:nvSpPr>
            <xdr:cNvPr id="9334" name="Option Button 118" hidden="1">
              <a:extLst>
                <a:ext uri="{63B3BB69-23CF-44E3-9099-C40C66FF867C}">
                  <a14:compatExt spid="_x0000_s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12</xdr:row>
          <xdr:rowOff>76200</xdr:rowOff>
        </xdr:from>
        <xdr:to>
          <xdr:col>6</xdr:col>
          <xdr:colOff>695325</xdr:colOff>
          <xdr:row>12</xdr:row>
          <xdr:rowOff>200025</xdr:rowOff>
        </xdr:to>
        <xdr:sp macro="" textlink="">
          <xdr:nvSpPr>
            <xdr:cNvPr id="9335" name="Option Button 119" hidden="1">
              <a:extLst>
                <a:ext uri="{63B3BB69-23CF-44E3-9099-C40C66FF867C}">
                  <a14:compatExt spid="_x0000_s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12</xdr:row>
          <xdr:rowOff>76200</xdr:rowOff>
        </xdr:from>
        <xdr:to>
          <xdr:col>7</xdr:col>
          <xdr:colOff>676275</xdr:colOff>
          <xdr:row>12</xdr:row>
          <xdr:rowOff>200025</xdr:rowOff>
        </xdr:to>
        <xdr:sp macro="" textlink="">
          <xdr:nvSpPr>
            <xdr:cNvPr id="9336" name="Option Button 120" hidden="1">
              <a:extLst>
                <a:ext uri="{63B3BB69-23CF-44E3-9099-C40C66FF867C}">
                  <a14:compatExt spid="_x0000_s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13</xdr:row>
          <xdr:rowOff>28575</xdr:rowOff>
        </xdr:from>
        <xdr:to>
          <xdr:col>7</xdr:col>
          <xdr:colOff>752475</xdr:colOff>
          <xdr:row>13</xdr:row>
          <xdr:rowOff>400050</xdr:rowOff>
        </xdr:to>
        <xdr:sp macro="" textlink="">
          <xdr:nvSpPr>
            <xdr:cNvPr id="9337" name="Group Box 121" hidden="1">
              <a:extLst>
                <a:ext uri="{63B3BB69-23CF-44E3-9099-C40C66FF867C}">
                  <a14:compatExt spid="_x0000_s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13</xdr:row>
          <xdr:rowOff>66675</xdr:rowOff>
        </xdr:from>
        <xdr:to>
          <xdr:col>5</xdr:col>
          <xdr:colOff>666750</xdr:colOff>
          <xdr:row>13</xdr:row>
          <xdr:rowOff>400050</xdr:rowOff>
        </xdr:to>
        <xdr:sp macro="" textlink="">
          <xdr:nvSpPr>
            <xdr:cNvPr id="9338" name="Option Button 122" hidden="1">
              <a:extLst>
                <a:ext uri="{63B3BB69-23CF-44E3-9099-C40C66FF867C}">
                  <a14:compatExt spid="_x0000_s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13</xdr:row>
          <xdr:rowOff>66675</xdr:rowOff>
        </xdr:from>
        <xdr:to>
          <xdr:col>6</xdr:col>
          <xdr:colOff>657225</xdr:colOff>
          <xdr:row>13</xdr:row>
          <xdr:rowOff>400050</xdr:rowOff>
        </xdr:to>
        <xdr:sp macro="" textlink="">
          <xdr:nvSpPr>
            <xdr:cNvPr id="9339" name="Option Button 123" hidden="1">
              <a:extLst>
                <a:ext uri="{63B3BB69-23CF-44E3-9099-C40C66FF867C}">
                  <a14:compatExt spid="_x0000_s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13</xdr:row>
          <xdr:rowOff>66675</xdr:rowOff>
        </xdr:from>
        <xdr:to>
          <xdr:col>7</xdr:col>
          <xdr:colOff>666750</xdr:colOff>
          <xdr:row>13</xdr:row>
          <xdr:rowOff>400050</xdr:rowOff>
        </xdr:to>
        <xdr:sp macro="" textlink="">
          <xdr:nvSpPr>
            <xdr:cNvPr id="9340" name="Option Button 124" hidden="1">
              <a:extLst>
                <a:ext uri="{63B3BB69-23CF-44E3-9099-C40C66FF867C}">
                  <a14:compatExt spid="_x0000_s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19</xdr:row>
          <xdr:rowOff>38100</xdr:rowOff>
        </xdr:from>
        <xdr:to>
          <xdr:col>7</xdr:col>
          <xdr:colOff>657225</xdr:colOff>
          <xdr:row>20</xdr:row>
          <xdr:rowOff>0</xdr:rowOff>
        </xdr:to>
        <xdr:sp macro="" textlink="">
          <xdr:nvSpPr>
            <xdr:cNvPr id="9341" name="Group Box 125" hidden="1">
              <a:extLst>
                <a:ext uri="{63B3BB69-23CF-44E3-9099-C40C66FF867C}">
                  <a14:compatExt spid="_x0000_s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19</xdr:row>
          <xdr:rowOff>66675</xdr:rowOff>
        </xdr:from>
        <xdr:to>
          <xdr:col>5</xdr:col>
          <xdr:colOff>628650</xdr:colOff>
          <xdr:row>19</xdr:row>
          <xdr:rowOff>361950</xdr:rowOff>
        </xdr:to>
        <xdr:sp macro="" textlink="">
          <xdr:nvSpPr>
            <xdr:cNvPr id="9381" name="Option Button 165" hidden="1">
              <a:extLst>
                <a:ext uri="{63B3BB69-23CF-44E3-9099-C40C66FF867C}">
                  <a14:compatExt spid="_x0000_s9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19</xdr:row>
          <xdr:rowOff>76200</xdr:rowOff>
        </xdr:from>
        <xdr:to>
          <xdr:col>6</xdr:col>
          <xdr:colOff>628650</xdr:colOff>
          <xdr:row>19</xdr:row>
          <xdr:rowOff>342900</xdr:rowOff>
        </xdr:to>
        <xdr:sp macro="" textlink="">
          <xdr:nvSpPr>
            <xdr:cNvPr id="9382" name="Option Button 166" hidden="1">
              <a:extLst>
                <a:ext uri="{63B3BB69-23CF-44E3-9099-C40C66FF867C}">
                  <a14:compatExt spid="_x0000_s9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xdr:row>
          <xdr:rowOff>85725</xdr:rowOff>
        </xdr:from>
        <xdr:to>
          <xdr:col>7</xdr:col>
          <xdr:colOff>609600</xdr:colOff>
          <xdr:row>19</xdr:row>
          <xdr:rowOff>381000</xdr:rowOff>
        </xdr:to>
        <xdr:sp macro="" textlink="">
          <xdr:nvSpPr>
            <xdr:cNvPr id="9383" name="Option Button 167" hidden="1">
              <a:extLst>
                <a:ext uri="{63B3BB69-23CF-44E3-9099-C40C66FF867C}">
                  <a14:compatExt spid="_x0000_s9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20</xdr:row>
          <xdr:rowOff>9525</xdr:rowOff>
        </xdr:from>
        <xdr:to>
          <xdr:col>7</xdr:col>
          <xdr:colOff>647700</xdr:colOff>
          <xdr:row>20</xdr:row>
          <xdr:rowOff>295275</xdr:rowOff>
        </xdr:to>
        <xdr:sp macro="" textlink="">
          <xdr:nvSpPr>
            <xdr:cNvPr id="9384" name="Group Box 168" hidden="1">
              <a:extLst>
                <a:ext uri="{63B3BB69-23CF-44E3-9099-C40C66FF867C}">
                  <a14:compatExt spid="_x0000_s9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20</xdr:row>
          <xdr:rowOff>28575</xdr:rowOff>
        </xdr:from>
        <xdr:to>
          <xdr:col>5</xdr:col>
          <xdr:colOff>619125</xdr:colOff>
          <xdr:row>20</xdr:row>
          <xdr:rowOff>295275</xdr:rowOff>
        </xdr:to>
        <xdr:sp macro="" textlink="">
          <xdr:nvSpPr>
            <xdr:cNvPr id="9385" name="Option Button 169" hidden="1">
              <a:extLst>
                <a:ext uri="{63B3BB69-23CF-44E3-9099-C40C66FF867C}">
                  <a14:compatExt spid="_x0000_s9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28575</xdr:rowOff>
        </xdr:from>
        <xdr:to>
          <xdr:col>6</xdr:col>
          <xdr:colOff>638175</xdr:colOff>
          <xdr:row>20</xdr:row>
          <xdr:rowOff>285750</xdr:rowOff>
        </xdr:to>
        <xdr:sp macro="" textlink="">
          <xdr:nvSpPr>
            <xdr:cNvPr id="9386" name="Option Button 170" hidden="1">
              <a:extLst>
                <a:ext uri="{63B3BB69-23CF-44E3-9099-C40C66FF867C}">
                  <a14:compatExt spid="_x0000_s9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9525</xdr:rowOff>
        </xdr:from>
        <xdr:to>
          <xdr:col>7</xdr:col>
          <xdr:colOff>590550</xdr:colOff>
          <xdr:row>20</xdr:row>
          <xdr:rowOff>285750</xdr:rowOff>
        </xdr:to>
        <xdr:sp macro="" textlink="">
          <xdr:nvSpPr>
            <xdr:cNvPr id="9387" name="Option Button 171" hidden="1">
              <a:extLst>
                <a:ext uri="{63B3BB69-23CF-44E3-9099-C40C66FF867C}">
                  <a14:compatExt spid="_x0000_s9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21</xdr:row>
          <xdr:rowOff>57150</xdr:rowOff>
        </xdr:from>
        <xdr:to>
          <xdr:col>7</xdr:col>
          <xdr:colOff>657225</xdr:colOff>
          <xdr:row>22</xdr:row>
          <xdr:rowOff>0</xdr:rowOff>
        </xdr:to>
        <xdr:sp macro="" textlink="">
          <xdr:nvSpPr>
            <xdr:cNvPr id="9388" name="Group Box 172" hidden="1">
              <a:extLst>
                <a:ext uri="{63B3BB69-23CF-44E3-9099-C40C66FF867C}">
                  <a14:compatExt spid="_x0000_s9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21</xdr:row>
          <xdr:rowOff>104775</xdr:rowOff>
        </xdr:from>
        <xdr:to>
          <xdr:col>5</xdr:col>
          <xdr:colOff>666750</xdr:colOff>
          <xdr:row>22</xdr:row>
          <xdr:rowOff>0</xdr:rowOff>
        </xdr:to>
        <xdr:sp macro="" textlink="">
          <xdr:nvSpPr>
            <xdr:cNvPr id="9389" name="Option Button 173" hidden="1">
              <a:extLst>
                <a:ext uri="{63B3BB69-23CF-44E3-9099-C40C66FF867C}">
                  <a14:compatExt spid="_x0000_s9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21</xdr:row>
          <xdr:rowOff>152400</xdr:rowOff>
        </xdr:from>
        <xdr:to>
          <xdr:col>6</xdr:col>
          <xdr:colOff>676275</xdr:colOff>
          <xdr:row>22</xdr:row>
          <xdr:rowOff>0</xdr:rowOff>
        </xdr:to>
        <xdr:sp macro="" textlink="">
          <xdr:nvSpPr>
            <xdr:cNvPr id="9390" name="Option Button 174" hidden="1">
              <a:extLst>
                <a:ext uri="{63B3BB69-23CF-44E3-9099-C40C66FF867C}">
                  <a14:compatExt spid="_x0000_s9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21</xdr:row>
          <xdr:rowOff>95250</xdr:rowOff>
        </xdr:from>
        <xdr:to>
          <xdr:col>7</xdr:col>
          <xdr:colOff>628650</xdr:colOff>
          <xdr:row>22</xdr:row>
          <xdr:rowOff>0</xdr:rowOff>
        </xdr:to>
        <xdr:sp macro="" textlink="">
          <xdr:nvSpPr>
            <xdr:cNvPr id="9391" name="Option Button 175" hidden="1">
              <a:extLst>
                <a:ext uri="{63B3BB69-23CF-44E3-9099-C40C66FF867C}">
                  <a14:compatExt spid="_x0000_s9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22</xdr:row>
          <xdr:rowOff>28575</xdr:rowOff>
        </xdr:from>
        <xdr:to>
          <xdr:col>7</xdr:col>
          <xdr:colOff>714375</xdr:colOff>
          <xdr:row>22</xdr:row>
          <xdr:rowOff>361950</xdr:rowOff>
        </xdr:to>
        <xdr:sp macro="" textlink="">
          <xdr:nvSpPr>
            <xdr:cNvPr id="9392" name="Group Box 176" hidden="1">
              <a:extLst>
                <a:ext uri="{63B3BB69-23CF-44E3-9099-C40C66FF867C}">
                  <a14:compatExt spid="_x0000_s9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22</xdr:row>
          <xdr:rowOff>57150</xdr:rowOff>
        </xdr:from>
        <xdr:to>
          <xdr:col>5</xdr:col>
          <xdr:colOff>695325</xdr:colOff>
          <xdr:row>22</xdr:row>
          <xdr:rowOff>323850</xdr:rowOff>
        </xdr:to>
        <xdr:sp macro="" textlink="">
          <xdr:nvSpPr>
            <xdr:cNvPr id="9393" name="Option Button 177" hidden="1">
              <a:extLst>
                <a:ext uri="{63B3BB69-23CF-44E3-9099-C40C66FF867C}">
                  <a14:compatExt spid="_x0000_s9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22</xdr:row>
          <xdr:rowOff>47625</xdr:rowOff>
        </xdr:from>
        <xdr:to>
          <xdr:col>6</xdr:col>
          <xdr:colOff>704850</xdr:colOff>
          <xdr:row>22</xdr:row>
          <xdr:rowOff>342900</xdr:rowOff>
        </xdr:to>
        <xdr:sp macro="" textlink="">
          <xdr:nvSpPr>
            <xdr:cNvPr id="9394" name="Option Button 178" hidden="1">
              <a:extLst>
                <a:ext uri="{63B3BB69-23CF-44E3-9099-C40C66FF867C}">
                  <a14:compatExt spid="_x0000_s9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22</xdr:row>
          <xdr:rowOff>66675</xdr:rowOff>
        </xdr:from>
        <xdr:to>
          <xdr:col>7</xdr:col>
          <xdr:colOff>647700</xdr:colOff>
          <xdr:row>22</xdr:row>
          <xdr:rowOff>314325</xdr:rowOff>
        </xdr:to>
        <xdr:sp macro="" textlink="">
          <xdr:nvSpPr>
            <xdr:cNvPr id="9395" name="Option Button 179" hidden="1">
              <a:extLst>
                <a:ext uri="{63B3BB69-23CF-44E3-9099-C40C66FF867C}">
                  <a14:compatExt spid="_x0000_s9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23</xdr:row>
          <xdr:rowOff>57150</xdr:rowOff>
        </xdr:from>
        <xdr:to>
          <xdr:col>7</xdr:col>
          <xdr:colOff>704850</xdr:colOff>
          <xdr:row>24</xdr:row>
          <xdr:rowOff>0</xdr:rowOff>
        </xdr:to>
        <xdr:sp macro="" textlink="">
          <xdr:nvSpPr>
            <xdr:cNvPr id="9396" name="Group Box 180" hidden="1">
              <a:extLst>
                <a:ext uri="{63B3BB69-23CF-44E3-9099-C40C66FF867C}">
                  <a14:compatExt spid="_x0000_s9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23</xdr:row>
          <xdr:rowOff>123825</xdr:rowOff>
        </xdr:from>
        <xdr:to>
          <xdr:col>5</xdr:col>
          <xdr:colOff>647700</xdr:colOff>
          <xdr:row>24</xdr:row>
          <xdr:rowOff>0</xdr:rowOff>
        </xdr:to>
        <xdr:sp macro="" textlink="">
          <xdr:nvSpPr>
            <xdr:cNvPr id="9397" name="Option Button 181" hidden="1">
              <a:extLst>
                <a:ext uri="{63B3BB69-23CF-44E3-9099-C40C66FF867C}">
                  <a14:compatExt spid="_x0000_s9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133350</xdr:rowOff>
        </xdr:from>
        <xdr:to>
          <xdr:col>6</xdr:col>
          <xdr:colOff>685800</xdr:colOff>
          <xdr:row>24</xdr:row>
          <xdr:rowOff>0</xdr:rowOff>
        </xdr:to>
        <xdr:sp macro="" textlink="">
          <xdr:nvSpPr>
            <xdr:cNvPr id="9398" name="Option Button 182" hidden="1">
              <a:extLst>
                <a:ext uri="{63B3BB69-23CF-44E3-9099-C40C66FF867C}">
                  <a14:compatExt spid="_x0000_s9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133350</xdr:rowOff>
        </xdr:from>
        <xdr:to>
          <xdr:col>7</xdr:col>
          <xdr:colOff>600075</xdr:colOff>
          <xdr:row>24</xdr:row>
          <xdr:rowOff>0</xdr:rowOff>
        </xdr:to>
        <xdr:sp macro="" textlink="">
          <xdr:nvSpPr>
            <xdr:cNvPr id="9399" name="Option Button 183" hidden="1">
              <a:extLst>
                <a:ext uri="{63B3BB69-23CF-44E3-9099-C40C66FF867C}">
                  <a14:compatExt spid="_x0000_s9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24</xdr:row>
          <xdr:rowOff>95250</xdr:rowOff>
        </xdr:from>
        <xdr:to>
          <xdr:col>7</xdr:col>
          <xdr:colOff>647700</xdr:colOff>
          <xdr:row>25</xdr:row>
          <xdr:rowOff>0</xdr:rowOff>
        </xdr:to>
        <xdr:sp macro="" textlink="">
          <xdr:nvSpPr>
            <xdr:cNvPr id="9400" name="Group Box 184" hidden="1">
              <a:extLst>
                <a:ext uri="{63B3BB69-23CF-44E3-9099-C40C66FF867C}">
                  <a14:compatExt spid="_x0000_s9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24</xdr:row>
          <xdr:rowOff>190500</xdr:rowOff>
        </xdr:from>
        <xdr:to>
          <xdr:col>5</xdr:col>
          <xdr:colOff>647700</xdr:colOff>
          <xdr:row>25</xdr:row>
          <xdr:rowOff>0</xdr:rowOff>
        </xdr:to>
        <xdr:sp macro="" textlink="">
          <xdr:nvSpPr>
            <xdr:cNvPr id="9401" name="Option Button 185" hidden="1">
              <a:extLst>
                <a:ext uri="{63B3BB69-23CF-44E3-9099-C40C66FF867C}">
                  <a14:compatExt spid="_x0000_s9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24</xdr:row>
          <xdr:rowOff>209550</xdr:rowOff>
        </xdr:from>
        <xdr:to>
          <xdr:col>6</xdr:col>
          <xdr:colOff>676275</xdr:colOff>
          <xdr:row>25</xdr:row>
          <xdr:rowOff>0</xdr:rowOff>
        </xdr:to>
        <xdr:sp macro="" textlink="">
          <xdr:nvSpPr>
            <xdr:cNvPr id="9402" name="Option Button 186" hidden="1">
              <a:extLst>
                <a:ext uri="{63B3BB69-23CF-44E3-9099-C40C66FF867C}">
                  <a14:compatExt spid="_x0000_s9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190500</xdr:rowOff>
        </xdr:from>
        <xdr:to>
          <xdr:col>7</xdr:col>
          <xdr:colOff>590550</xdr:colOff>
          <xdr:row>25</xdr:row>
          <xdr:rowOff>0</xdr:rowOff>
        </xdr:to>
        <xdr:sp macro="" textlink="">
          <xdr:nvSpPr>
            <xdr:cNvPr id="9403" name="Option Button 187" hidden="1">
              <a:extLst>
                <a:ext uri="{63B3BB69-23CF-44E3-9099-C40C66FF867C}">
                  <a14:compatExt spid="_x0000_s9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17</xdr:row>
          <xdr:rowOff>19050</xdr:rowOff>
        </xdr:from>
        <xdr:to>
          <xdr:col>7</xdr:col>
          <xdr:colOff>723900</xdr:colOff>
          <xdr:row>17</xdr:row>
          <xdr:rowOff>304800</xdr:rowOff>
        </xdr:to>
        <xdr:sp macro="" textlink="">
          <xdr:nvSpPr>
            <xdr:cNvPr id="9404" name="Group Box 188" hidden="1">
              <a:extLst>
                <a:ext uri="{63B3BB69-23CF-44E3-9099-C40C66FF867C}">
                  <a14:compatExt spid="_x0000_s9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xdr:row>
          <xdr:rowOff>47625</xdr:rowOff>
        </xdr:from>
        <xdr:to>
          <xdr:col>5</xdr:col>
          <xdr:colOff>609600</xdr:colOff>
          <xdr:row>17</xdr:row>
          <xdr:rowOff>266700</xdr:rowOff>
        </xdr:to>
        <xdr:sp macro="" textlink="">
          <xdr:nvSpPr>
            <xdr:cNvPr id="9405" name="Option Button 189" hidden="1">
              <a:extLst>
                <a:ext uri="{63B3BB69-23CF-44E3-9099-C40C66FF867C}">
                  <a14:compatExt spid="_x0000_s9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38100</xdr:rowOff>
        </xdr:from>
        <xdr:to>
          <xdr:col>6</xdr:col>
          <xdr:colOff>676275</xdr:colOff>
          <xdr:row>17</xdr:row>
          <xdr:rowOff>276225</xdr:rowOff>
        </xdr:to>
        <xdr:sp macro="" textlink="">
          <xdr:nvSpPr>
            <xdr:cNvPr id="9406" name="Option Button 190" hidden="1">
              <a:extLst>
                <a:ext uri="{63B3BB69-23CF-44E3-9099-C40C66FF867C}">
                  <a14:compatExt spid="_x0000_s9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28575</xdr:rowOff>
        </xdr:from>
        <xdr:to>
          <xdr:col>7</xdr:col>
          <xdr:colOff>647700</xdr:colOff>
          <xdr:row>17</xdr:row>
          <xdr:rowOff>295275</xdr:rowOff>
        </xdr:to>
        <xdr:sp macro="" textlink="">
          <xdr:nvSpPr>
            <xdr:cNvPr id="9407" name="Option Button 191" hidden="1">
              <a:extLst>
                <a:ext uri="{63B3BB69-23CF-44E3-9099-C40C66FF867C}">
                  <a14:compatExt spid="_x0000_s9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xdr:row>
          <xdr:rowOff>19050</xdr:rowOff>
        </xdr:from>
        <xdr:to>
          <xdr:col>7</xdr:col>
          <xdr:colOff>714375</xdr:colOff>
          <xdr:row>16</xdr:row>
          <xdr:rowOff>266700</xdr:rowOff>
        </xdr:to>
        <xdr:sp macro="" textlink="">
          <xdr:nvSpPr>
            <xdr:cNvPr id="9408" name="Group Box 192" hidden="1">
              <a:extLst>
                <a:ext uri="{63B3BB69-23CF-44E3-9099-C40C66FF867C}">
                  <a14:compatExt spid="_x0000_s9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16</xdr:row>
          <xdr:rowOff>38100</xdr:rowOff>
        </xdr:from>
        <xdr:to>
          <xdr:col>5</xdr:col>
          <xdr:colOff>628650</xdr:colOff>
          <xdr:row>16</xdr:row>
          <xdr:rowOff>257175</xdr:rowOff>
        </xdr:to>
        <xdr:sp macro="" textlink="">
          <xdr:nvSpPr>
            <xdr:cNvPr id="9409" name="Option Button 193" hidden="1">
              <a:extLst>
                <a:ext uri="{63B3BB69-23CF-44E3-9099-C40C66FF867C}">
                  <a14:compatExt spid="_x0000_s9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16</xdr:row>
          <xdr:rowOff>47625</xdr:rowOff>
        </xdr:from>
        <xdr:to>
          <xdr:col>6</xdr:col>
          <xdr:colOff>666750</xdr:colOff>
          <xdr:row>16</xdr:row>
          <xdr:rowOff>266700</xdr:rowOff>
        </xdr:to>
        <xdr:sp macro="" textlink="">
          <xdr:nvSpPr>
            <xdr:cNvPr id="9410" name="Option Button 194" hidden="1">
              <a:extLst>
                <a:ext uri="{63B3BB69-23CF-44E3-9099-C40C66FF867C}">
                  <a14:compatExt spid="_x0000_s9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16</xdr:row>
          <xdr:rowOff>47625</xdr:rowOff>
        </xdr:from>
        <xdr:to>
          <xdr:col>7</xdr:col>
          <xdr:colOff>638175</xdr:colOff>
          <xdr:row>16</xdr:row>
          <xdr:rowOff>266700</xdr:rowOff>
        </xdr:to>
        <xdr:sp macro="" textlink="">
          <xdr:nvSpPr>
            <xdr:cNvPr id="9411" name="Option Button 195" hidden="1">
              <a:extLst>
                <a:ext uri="{63B3BB69-23CF-44E3-9099-C40C66FF867C}">
                  <a14:compatExt spid="_x0000_s9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7</xdr:col>
          <xdr:colOff>704850</xdr:colOff>
          <xdr:row>15</xdr:row>
          <xdr:rowOff>304800</xdr:rowOff>
        </xdr:to>
        <xdr:sp macro="" textlink="">
          <xdr:nvSpPr>
            <xdr:cNvPr id="9412" name="Group Box 196" hidden="1">
              <a:extLst>
                <a:ext uri="{63B3BB69-23CF-44E3-9099-C40C66FF867C}">
                  <a14:compatExt spid="_x0000_s9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15</xdr:row>
          <xdr:rowOff>47625</xdr:rowOff>
        </xdr:from>
        <xdr:to>
          <xdr:col>5</xdr:col>
          <xdr:colOff>685800</xdr:colOff>
          <xdr:row>15</xdr:row>
          <xdr:rowOff>276225</xdr:rowOff>
        </xdr:to>
        <xdr:sp macro="" textlink="">
          <xdr:nvSpPr>
            <xdr:cNvPr id="9413" name="Option Button 197" hidden="1">
              <a:extLst>
                <a:ext uri="{63B3BB69-23CF-44E3-9099-C40C66FF867C}">
                  <a14:compatExt spid="_x0000_s9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xdr:row>
          <xdr:rowOff>28575</xdr:rowOff>
        </xdr:from>
        <xdr:to>
          <xdr:col>6</xdr:col>
          <xdr:colOff>695325</xdr:colOff>
          <xdr:row>15</xdr:row>
          <xdr:rowOff>276225</xdr:rowOff>
        </xdr:to>
        <xdr:sp macro="" textlink="">
          <xdr:nvSpPr>
            <xdr:cNvPr id="9414" name="Option Button 198" hidden="1">
              <a:extLst>
                <a:ext uri="{63B3BB69-23CF-44E3-9099-C40C66FF867C}">
                  <a14:compatExt spid="_x0000_s9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xdr:row>
          <xdr:rowOff>19050</xdr:rowOff>
        </xdr:from>
        <xdr:to>
          <xdr:col>7</xdr:col>
          <xdr:colOff>685800</xdr:colOff>
          <xdr:row>15</xdr:row>
          <xdr:rowOff>295275</xdr:rowOff>
        </xdr:to>
        <xdr:sp macro="" textlink="">
          <xdr:nvSpPr>
            <xdr:cNvPr id="9415" name="Option Button 199" hidden="1">
              <a:extLst>
                <a:ext uri="{63B3BB69-23CF-44E3-9099-C40C66FF867C}">
                  <a14:compatExt spid="_x0000_s9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7</xdr:col>
          <xdr:colOff>704850</xdr:colOff>
          <xdr:row>15</xdr:row>
          <xdr:rowOff>0</xdr:rowOff>
        </xdr:to>
        <xdr:sp macro="" textlink="">
          <xdr:nvSpPr>
            <xdr:cNvPr id="9416" name="Group Box 200" hidden="1">
              <a:extLst>
                <a:ext uri="{63B3BB69-23CF-44E3-9099-C40C66FF867C}">
                  <a14:compatExt spid="_x0000_s9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14</xdr:row>
          <xdr:rowOff>28575</xdr:rowOff>
        </xdr:from>
        <xdr:to>
          <xdr:col>5</xdr:col>
          <xdr:colOff>676275</xdr:colOff>
          <xdr:row>15</xdr:row>
          <xdr:rowOff>0</xdr:rowOff>
        </xdr:to>
        <xdr:sp macro="" textlink="">
          <xdr:nvSpPr>
            <xdr:cNvPr id="9417" name="Option Button 201" hidden="1">
              <a:extLst>
                <a:ext uri="{63B3BB69-23CF-44E3-9099-C40C66FF867C}">
                  <a14:compatExt spid="_x0000_s9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xdr:row>
          <xdr:rowOff>9525</xdr:rowOff>
        </xdr:from>
        <xdr:to>
          <xdr:col>6</xdr:col>
          <xdr:colOff>685800</xdr:colOff>
          <xdr:row>14</xdr:row>
          <xdr:rowOff>238125</xdr:rowOff>
        </xdr:to>
        <xdr:sp macro="" textlink="">
          <xdr:nvSpPr>
            <xdr:cNvPr id="9418" name="Option Button 202" hidden="1">
              <a:extLst>
                <a:ext uri="{63B3BB69-23CF-44E3-9099-C40C66FF867C}">
                  <a14:compatExt spid="_x0000_s9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14</xdr:row>
          <xdr:rowOff>19050</xdr:rowOff>
        </xdr:from>
        <xdr:to>
          <xdr:col>7</xdr:col>
          <xdr:colOff>666750</xdr:colOff>
          <xdr:row>14</xdr:row>
          <xdr:rowOff>238125</xdr:rowOff>
        </xdr:to>
        <xdr:sp macro="" textlink="">
          <xdr:nvSpPr>
            <xdr:cNvPr id="9419" name="Option Button 203" hidden="1">
              <a:extLst>
                <a:ext uri="{63B3BB69-23CF-44E3-9099-C40C66FF867C}">
                  <a14:compatExt spid="_x0000_s9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11</xdr:row>
          <xdr:rowOff>57150</xdr:rowOff>
        </xdr:from>
        <xdr:to>
          <xdr:col>5</xdr:col>
          <xdr:colOff>638175</xdr:colOff>
          <xdr:row>11</xdr:row>
          <xdr:rowOff>561975</xdr:rowOff>
        </xdr:to>
        <xdr:sp macro="" textlink="">
          <xdr:nvSpPr>
            <xdr:cNvPr id="9420" name="Option Button 204" hidden="1">
              <a:extLst>
                <a:ext uri="{63B3BB69-23CF-44E3-9099-C40C66FF867C}">
                  <a14:compatExt spid="_x0000_s9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11</xdr:row>
          <xdr:rowOff>95250</xdr:rowOff>
        </xdr:from>
        <xdr:to>
          <xdr:col>6</xdr:col>
          <xdr:colOff>657225</xdr:colOff>
          <xdr:row>11</xdr:row>
          <xdr:rowOff>533400</xdr:rowOff>
        </xdr:to>
        <xdr:sp macro="" textlink="">
          <xdr:nvSpPr>
            <xdr:cNvPr id="9421" name="Option Button 205" hidden="1">
              <a:extLst>
                <a:ext uri="{63B3BB69-23CF-44E3-9099-C40C66FF867C}">
                  <a14:compatExt spid="_x0000_s9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xdr:row>
          <xdr:rowOff>95250</xdr:rowOff>
        </xdr:from>
        <xdr:to>
          <xdr:col>7</xdr:col>
          <xdr:colOff>657225</xdr:colOff>
          <xdr:row>11</xdr:row>
          <xdr:rowOff>542925</xdr:rowOff>
        </xdr:to>
        <xdr:sp macro="" textlink="">
          <xdr:nvSpPr>
            <xdr:cNvPr id="9422" name="Option Button 206" hidden="1">
              <a:extLst>
                <a:ext uri="{63B3BB69-23CF-44E3-9099-C40C66FF867C}">
                  <a14:compatExt spid="_x0000_s9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xdr:row>
          <xdr:rowOff>104775</xdr:rowOff>
        </xdr:from>
        <xdr:to>
          <xdr:col>5</xdr:col>
          <xdr:colOff>685800</xdr:colOff>
          <xdr:row>10</xdr:row>
          <xdr:rowOff>400050</xdr:rowOff>
        </xdr:to>
        <xdr:sp macro="" textlink="">
          <xdr:nvSpPr>
            <xdr:cNvPr id="9423" name="Option Button 207" hidden="1">
              <a:extLst>
                <a:ext uri="{63B3BB69-23CF-44E3-9099-C40C66FF867C}">
                  <a14:compatExt spid="_x0000_s9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10</xdr:row>
          <xdr:rowOff>104775</xdr:rowOff>
        </xdr:from>
        <xdr:to>
          <xdr:col>6</xdr:col>
          <xdr:colOff>676275</xdr:colOff>
          <xdr:row>10</xdr:row>
          <xdr:rowOff>409575</xdr:rowOff>
        </xdr:to>
        <xdr:sp macro="" textlink="">
          <xdr:nvSpPr>
            <xdr:cNvPr id="9424" name="Option Button 208" hidden="1">
              <a:extLst>
                <a:ext uri="{63B3BB69-23CF-44E3-9099-C40C66FF867C}">
                  <a14:compatExt spid="_x0000_s9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104775</xdr:rowOff>
        </xdr:from>
        <xdr:to>
          <xdr:col>7</xdr:col>
          <xdr:colOff>714375</xdr:colOff>
          <xdr:row>10</xdr:row>
          <xdr:rowOff>419100</xdr:rowOff>
        </xdr:to>
        <xdr:sp macro="" textlink="">
          <xdr:nvSpPr>
            <xdr:cNvPr id="9425" name="Option Button 209" hidden="1">
              <a:extLst>
                <a:ext uri="{63B3BB69-23CF-44E3-9099-C40C66FF867C}">
                  <a14:compatExt spid="_x0000_s9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9</xdr:row>
          <xdr:rowOff>9525</xdr:rowOff>
        </xdr:from>
        <xdr:to>
          <xdr:col>7</xdr:col>
          <xdr:colOff>714375</xdr:colOff>
          <xdr:row>9</xdr:row>
          <xdr:rowOff>276225</xdr:rowOff>
        </xdr:to>
        <xdr:sp macro="" textlink="">
          <xdr:nvSpPr>
            <xdr:cNvPr id="9426" name="Group Box 210" hidden="1">
              <a:extLst>
                <a:ext uri="{63B3BB69-23CF-44E3-9099-C40C66FF867C}">
                  <a14:compatExt spid="_x0000_s9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9</xdr:row>
          <xdr:rowOff>38100</xdr:rowOff>
        </xdr:from>
        <xdr:to>
          <xdr:col>5</xdr:col>
          <xdr:colOff>723900</xdr:colOff>
          <xdr:row>9</xdr:row>
          <xdr:rowOff>276225</xdr:rowOff>
        </xdr:to>
        <xdr:sp macro="" textlink="">
          <xdr:nvSpPr>
            <xdr:cNvPr id="9427" name="Option Button 211" hidden="1">
              <a:extLst>
                <a:ext uri="{63B3BB69-23CF-44E3-9099-C40C66FF867C}">
                  <a14:compatExt spid="_x0000_s9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9</xdr:row>
          <xdr:rowOff>47625</xdr:rowOff>
        </xdr:from>
        <xdr:to>
          <xdr:col>6</xdr:col>
          <xdr:colOff>723900</xdr:colOff>
          <xdr:row>9</xdr:row>
          <xdr:rowOff>266700</xdr:rowOff>
        </xdr:to>
        <xdr:sp macro="" textlink="">
          <xdr:nvSpPr>
            <xdr:cNvPr id="9428" name="Option Button 212" hidden="1">
              <a:extLst>
                <a:ext uri="{63B3BB69-23CF-44E3-9099-C40C66FF867C}">
                  <a14:compatExt spid="_x0000_s9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47625</xdr:rowOff>
        </xdr:from>
        <xdr:to>
          <xdr:col>7</xdr:col>
          <xdr:colOff>695325</xdr:colOff>
          <xdr:row>9</xdr:row>
          <xdr:rowOff>266700</xdr:rowOff>
        </xdr:to>
        <xdr:sp macro="" textlink="">
          <xdr:nvSpPr>
            <xdr:cNvPr id="9429" name="Option Button 213" hidden="1">
              <a:extLst>
                <a:ext uri="{63B3BB69-23CF-44E3-9099-C40C66FF867C}">
                  <a14:compatExt spid="_x0000_s9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38100</xdr:rowOff>
        </xdr:from>
        <xdr:to>
          <xdr:col>7</xdr:col>
          <xdr:colOff>685800</xdr:colOff>
          <xdr:row>8</xdr:row>
          <xdr:rowOff>266700</xdr:rowOff>
        </xdr:to>
        <xdr:sp macro="" textlink="">
          <xdr:nvSpPr>
            <xdr:cNvPr id="9430" name="Group Box 214" hidden="1">
              <a:extLst>
                <a:ext uri="{63B3BB69-23CF-44E3-9099-C40C66FF867C}">
                  <a14:compatExt spid="_x0000_s9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8</xdr:row>
          <xdr:rowOff>95250</xdr:rowOff>
        </xdr:from>
        <xdr:to>
          <xdr:col>5</xdr:col>
          <xdr:colOff>723900</xdr:colOff>
          <xdr:row>8</xdr:row>
          <xdr:rowOff>200025</xdr:rowOff>
        </xdr:to>
        <xdr:sp macro="" textlink="">
          <xdr:nvSpPr>
            <xdr:cNvPr id="9431" name="Option Button 215" hidden="1">
              <a:extLst>
                <a:ext uri="{63B3BB69-23CF-44E3-9099-C40C66FF867C}">
                  <a14:compatExt spid="_x0000_s9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8</xdr:row>
          <xdr:rowOff>114300</xdr:rowOff>
        </xdr:from>
        <xdr:to>
          <xdr:col>6</xdr:col>
          <xdr:colOff>485775</xdr:colOff>
          <xdr:row>8</xdr:row>
          <xdr:rowOff>200025</xdr:rowOff>
        </xdr:to>
        <xdr:sp macro="" textlink="">
          <xdr:nvSpPr>
            <xdr:cNvPr id="9432" name="Option Button 216" hidden="1">
              <a:extLst>
                <a:ext uri="{63B3BB69-23CF-44E3-9099-C40C66FF867C}">
                  <a14:compatExt spid="_x0000_s9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8</xdr:row>
          <xdr:rowOff>85725</xdr:rowOff>
        </xdr:from>
        <xdr:to>
          <xdr:col>7</xdr:col>
          <xdr:colOff>581025</xdr:colOff>
          <xdr:row>8</xdr:row>
          <xdr:rowOff>200025</xdr:rowOff>
        </xdr:to>
        <xdr:sp macro="" textlink="">
          <xdr:nvSpPr>
            <xdr:cNvPr id="9433" name="Option Button 217" hidden="1">
              <a:extLst>
                <a:ext uri="{63B3BB69-23CF-44E3-9099-C40C66FF867C}">
                  <a14:compatExt spid="_x0000_s9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xdr:row>
          <xdr:rowOff>28575</xdr:rowOff>
        </xdr:from>
        <xdr:to>
          <xdr:col>7</xdr:col>
          <xdr:colOff>723900</xdr:colOff>
          <xdr:row>7</xdr:row>
          <xdr:rowOff>361950</xdr:rowOff>
        </xdr:to>
        <xdr:sp macro="" textlink="">
          <xdr:nvSpPr>
            <xdr:cNvPr id="9437" name="Group Box 221" hidden="1">
              <a:extLst>
                <a:ext uri="{63B3BB69-23CF-44E3-9099-C40C66FF867C}">
                  <a14:compatExt spid="_x0000_s9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7</xdr:row>
          <xdr:rowOff>76200</xdr:rowOff>
        </xdr:from>
        <xdr:to>
          <xdr:col>5</xdr:col>
          <xdr:colOff>666750</xdr:colOff>
          <xdr:row>7</xdr:row>
          <xdr:rowOff>361950</xdr:rowOff>
        </xdr:to>
        <xdr:sp macro="" textlink="">
          <xdr:nvSpPr>
            <xdr:cNvPr id="9438" name="Option Button 222" hidden="1">
              <a:extLst>
                <a:ext uri="{63B3BB69-23CF-44E3-9099-C40C66FF867C}">
                  <a14:compatExt spid="_x0000_s9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7</xdr:row>
          <xdr:rowOff>85725</xdr:rowOff>
        </xdr:from>
        <xdr:to>
          <xdr:col>6</xdr:col>
          <xdr:colOff>638175</xdr:colOff>
          <xdr:row>7</xdr:row>
          <xdr:rowOff>323850</xdr:rowOff>
        </xdr:to>
        <xdr:sp macro="" textlink="">
          <xdr:nvSpPr>
            <xdr:cNvPr id="9439" name="Option Button 223" hidden="1">
              <a:extLst>
                <a:ext uri="{63B3BB69-23CF-44E3-9099-C40C66FF867C}">
                  <a14:compatExt spid="_x0000_s9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xdr:row>
          <xdr:rowOff>76200</xdr:rowOff>
        </xdr:from>
        <xdr:to>
          <xdr:col>7</xdr:col>
          <xdr:colOff>590550</xdr:colOff>
          <xdr:row>7</xdr:row>
          <xdr:rowOff>323850</xdr:rowOff>
        </xdr:to>
        <xdr:sp macro="" textlink="">
          <xdr:nvSpPr>
            <xdr:cNvPr id="9440" name="Option Button 224" hidden="1">
              <a:extLst>
                <a:ext uri="{63B3BB69-23CF-44E3-9099-C40C66FF867C}">
                  <a14:compatExt spid="_x0000_s9440"/>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76201</xdr:colOff>
      <xdr:row>0</xdr:row>
      <xdr:rowOff>19049</xdr:rowOff>
    </xdr:from>
    <xdr:to>
      <xdr:col>7</xdr:col>
      <xdr:colOff>274007</xdr:colOff>
      <xdr:row>28</xdr:row>
      <xdr:rowOff>104384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243343</xdr:colOff>
      <xdr:row>0</xdr:row>
      <xdr:rowOff>40578</xdr:rowOff>
    </xdr:from>
    <xdr:to>
      <xdr:col>17</xdr:col>
      <xdr:colOff>743733</xdr:colOff>
      <xdr:row>27</xdr:row>
      <xdr:rowOff>182671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7</xdr:row>
          <xdr:rowOff>66675</xdr:rowOff>
        </xdr:from>
        <xdr:to>
          <xdr:col>5</xdr:col>
          <xdr:colOff>28575</xdr:colOff>
          <xdr:row>7</xdr:row>
          <xdr:rowOff>352425</xdr:rowOff>
        </xdr:to>
        <xdr:sp macro="" textlink="">
          <xdr:nvSpPr>
            <xdr:cNvPr id="8193" name="Drop Down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171450</xdr:rowOff>
        </xdr:from>
        <xdr:to>
          <xdr:col>1</xdr:col>
          <xdr:colOff>4248150</xdr:colOff>
          <xdr:row>13</xdr:row>
          <xdr:rowOff>371475</xdr:rowOff>
        </xdr:to>
        <xdr:sp macro="" textlink="">
          <xdr:nvSpPr>
            <xdr:cNvPr id="8194" name="Drop Down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24</xdr:row>
          <xdr:rowOff>123825</xdr:rowOff>
        </xdr:from>
        <xdr:to>
          <xdr:col>1</xdr:col>
          <xdr:colOff>4238625</xdr:colOff>
          <xdr:row>24</xdr:row>
          <xdr:rowOff>323850</xdr:rowOff>
        </xdr:to>
        <xdr:sp macro="" textlink="">
          <xdr:nvSpPr>
            <xdr:cNvPr id="8195" name="Drop Down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190500</xdr:rowOff>
        </xdr:from>
        <xdr:to>
          <xdr:col>1</xdr:col>
          <xdr:colOff>4257675</xdr:colOff>
          <xdr:row>14</xdr:row>
          <xdr:rowOff>390525</xdr:rowOff>
        </xdr:to>
        <xdr:sp macro="" textlink="">
          <xdr:nvSpPr>
            <xdr:cNvPr id="8196" name="Drop Down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15</xdr:row>
          <xdr:rowOff>285750</xdr:rowOff>
        </xdr:from>
        <xdr:to>
          <xdr:col>1</xdr:col>
          <xdr:colOff>4238625</xdr:colOff>
          <xdr:row>15</xdr:row>
          <xdr:rowOff>485775</xdr:rowOff>
        </xdr:to>
        <xdr:sp macro="" textlink="">
          <xdr:nvSpPr>
            <xdr:cNvPr id="8197" name="Drop Down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16</xdr:row>
          <xdr:rowOff>304800</xdr:rowOff>
        </xdr:from>
        <xdr:to>
          <xdr:col>1</xdr:col>
          <xdr:colOff>4238625</xdr:colOff>
          <xdr:row>16</xdr:row>
          <xdr:rowOff>504825</xdr:rowOff>
        </xdr:to>
        <xdr:sp macro="" textlink="">
          <xdr:nvSpPr>
            <xdr:cNvPr id="8198" name="Drop Down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17</xdr:row>
          <xdr:rowOff>219075</xdr:rowOff>
        </xdr:from>
        <xdr:to>
          <xdr:col>1</xdr:col>
          <xdr:colOff>4238625</xdr:colOff>
          <xdr:row>17</xdr:row>
          <xdr:rowOff>419100</xdr:rowOff>
        </xdr:to>
        <xdr:sp macro="" textlink="">
          <xdr:nvSpPr>
            <xdr:cNvPr id="8199" name="Drop Down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18</xdr:row>
          <xdr:rowOff>209550</xdr:rowOff>
        </xdr:from>
        <xdr:to>
          <xdr:col>1</xdr:col>
          <xdr:colOff>4238625</xdr:colOff>
          <xdr:row>19</xdr:row>
          <xdr:rowOff>47625</xdr:rowOff>
        </xdr:to>
        <xdr:sp macro="" textlink="">
          <xdr:nvSpPr>
            <xdr:cNvPr id="8200" name="Drop Down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190500</xdr:rowOff>
        </xdr:from>
        <xdr:to>
          <xdr:col>1</xdr:col>
          <xdr:colOff>4238625</xdr:colOff>
          <xdr:row>20</xdr:row>
          <xdr:rowOff>85725</xdr:rowOff>
        </xdr:to>
        <xdr:sp macro="" textlink="">
          <xdr:nvSpPr>
            <xdr:cNvPr id="8201" name="Drop Down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247650</xdr:rowOff>
        </xdr:from>
        <xdr:to>
          <xdr:col>1</xdr:col>
          <xdr:colOff>4257675</xdr:colOff>
          <xdr:row>25</xdr:row>
          <xdr:rowOff>447675</xdr:rowOff>
        </xdr:to>
        <xdr:sp macro="" textlink="">
          <xdr:nvSpPr>
            <xdr:cNvPr id="8202" name="Drop Down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161925</xdr:rowOff>
        </xdr:from>
        <xdr:to>
          <xdr:col>1</xdr:col>
          <xdr:colOff>4238625</xdr:colOff>
          <xdr:row>22</xdr:row>
          <xdr:rowOff>0</xdr:rowOff>
        </xdr:to>
        <xdr:sp macro="" textlink="">
          <xdr:nvSpPr>
            <xdr:cNvPr id="8203" name="Drop Down 11" hidden="1">
              <a:extLst>
                <a:ext uri="{63B3BB69-23CF-44E3-9099-C40C66FF867C}">
                  <a14:compatExt spid="_x0000_s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285750</xdr:rowOff>
        </xdr:from>
        <xdr:to>
          <xdr:col>1</xdr:col>
          <xdr:colOff>4238625</xdr:colOff>
          <xdr:row>27</xdr:row>
          <xdr:rowOff>485775</xdr:rowOff>
        </xdr:to>
        <xdr:sp macro="" textlink="">
          <xdr:nvSpPr>
            <xdr:cNvPr id="8204" name="Drop Down 12" hidden="1">
              <a:extLst>
                <a:ext uri="{63B3BB69-23CF-44E3-9099-C40C66FF867C}">
                  <a14:compatExt spid="_x0000_s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xdr:row>
          <xdr:rowOff>85725</xdr:rowOff>
        </xdr:from>
        <xdr:to>
          <xdr:col>1</xdr:col>
          <xdr:colOff>4238625</xdr:colOff>
          <xdr:row>26</xdr:row>
          <xdr:rowOff>285750</xdr:rowOff>
        </xdr:to>
        <xdr:sp macro="" textlink="">
          <xdr:nvSpPr>
            <xdr:cNvPr id="8205" name="Drop Down 13" hidden="1">
              <a:extLst>
                <a:ext uri="{63B3BB69-23CF-44E3-9099-C40C66FF867C}">
                  <a14:compatExt spid="_x0000_s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114300</xdr:rowOff>
        </xdr:from>
        <xdr:to>
          <xdr:col>1</xdr:col>
          <xdr:colOff>4229100</xdr:colOff>
          <xdr:row>23</xdr:row>
          <xdr:rowOff>314325</xdr:rowOff>
        </xdr:to>
        <xdr:sp macro="" textlink="">
          <xdr:nvSpPr>
            <xdr:cNvPr id="8206" name="Drop Down 14" hidden="1">
              <a:extLst>
                <a:ext uri="{63B3BB69-23CF-44E3-9099-C40C66FF867C}">
                  <a14:compatExt spid="_x0000_s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20</xdr:row>
          <xdr:rowOff>152400</xdr:rowOff>
        </xdr:from>
        <xdr:to>
          <xdr:col>1</xdr:col>
          <xdr:colOff>4238625</xdr:colOff>
          <xdr:row>21</xdr:row>
          <xdr:rowOff>104775</xdr:rowOff>
        </xdr:to>
        <xdr:sp macro="" textlink="">
          <xdr:nvSpPr>
            <xdr:cNvPr id="8207" name="Drop Down 15" hidden="1">
              <a:extLst>
                <a:ext uri="{63B3BB69-23CF-44E3-9099-C40C66FF867C}">
                  <a14:compatExt spid="_x0000_s8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133350</xdr:rowOff>
        </xdr:from>
        <xdr:to>
          <xdr:col>1</xdr:col>
          <xdr:colOff>4229100</xdr:colOff>
          <xdr:row>22</xdr:row>
          <xdr:rowOff>333375</xdr:rowOff>
        </xdr:to>
        <xdr:sp macro="" textlink="">
          <xdr:nvSpPr>
            <xdr:cNvPr id="8208" name="Drop Down 16" hidden="1">
              <a:extLst>
                <a:ext uri="{63B3BB69-23CF-44E3-9099-C40C66FF867C}">
                  <a14:compatExt spid="_x0000_s820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30.xml"/><Relationship Id="rId13" Type="http://schemas.openxmlformats.org/officeDocument/2006/relationships/ctrlProp" Target="../ctrlProps/ctrlProp435.xml"/><Relationship Id="rId18" Type="http://schemas.openxmlformats.org/officeDocument/2006/relationships/ctrlProp" Target="../ctrlProps/ctrlProp440.xml"/><Relationship Id="rId3" Type="http://schemas.openxmlformats.org/officeDocument/2006/relationships/ctrlProp" Target="../ctrlProps/ctrlProp425.xml"/><Relationship Id="rId7" Type="http://schemas.openxmlformats.org/officeDocument/2006/relationships/ctrlProp" Target="../ctrlProps/ctrlProp429.xml"/><Relationship Id="rId12" Type="http://schemas.openxmlformats.org/officeDocument/2006/relationships/ctrlProp" Target="../ctrlProps/ctrlProp434.xml"/><Relationship Id="rId17" Type="http://schemas.openxmlformats.org/officeDocument/2006/relationships/ctrlProp" Target="../ctrlProps/ctrlProp439.xml"/><Relationship Id="rId2" Type="http://schemas.openxmlformats.org/officeDocument/2006/relationships/vmlDrawing" Target="../drawings/vmlDrawing7.vml"/><Relationship Id="rId16" Type="http://schemas.openxmlformats.org/officeDocument/2006/relationships/ctrlProp" Target="../ctrlProps/ctrlProp438.xml"/><Relationship Id="rId1" Type="http://schemas.openxmlformats.org/officeDocument/2006/relationships/drawing" Target="../drawings/drawing9.xml"/><Relationship Id="rId6" Type="http://schemas.openxmlformats.org/officeDocument/2006/relationships/ctrlProp" Target="../ctrlProps/ctrlProp428.xml"/><Relationship Id="rId11" Type="http://schemas.openxmlformats.org/officeDocument/2006/relationships/ctrlProp" Target="../ctrlProps/ctrlProp433.xml"/><Relationship Id="rId5" Type="http://schemas.openxmlformats.org/officeDocument/2006/relationships/ctrlProp" Target="../ctrlProps/ctrlProp427.xml"/><Relationship Id="rId15" Type="http://schemas.openxmlformats.org/officeDocument/2006/relationships/ctrlProp" Target="../ctrlProps/ctrlProp437.xml"/><Relationship Id="rId10" Type="http://schemas.openxmlformats.org/officeDocument/2006/relationships/ctrlProp" Target="../ctrlProps/ctrlProp432.xml"/><Relationship Id="rId4" Type="http://schemas.openxmlformats.org/officeDocument/2006/relationships/ctrlProp" Target="../ctrlProps/ctrlProp426.xml"/><Relationship Id="rId9" Type="http://schemas.openxmlformats.org/officeDocument/2006/relationships/ctrlProp" Target="../ctrlProps/ctrlProp431.xml"/><Relationship Id="rId14" Type="http://schemas.openxmlformats.org/officeDocument/2006/relationships/ctrlProp" Target="../ctrlProps/ctrlProp43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9" Type="http://schemas.openxmlformats.org/officeDocument/2006/relationships/ctrlProp" Target="../ctrlProps/ctrlProp64.xml"/><Relationship Id="rId21" Type="http://schemas.openxmlformats.org/officeDocument/2006/relationships/ctrlProp" Target="../ctrlProps/ctrlProp46.xml"/><Relationship Id="rId34" Type="http://schemas.openxmlformats.org/officeDocument/2006/relationships/ctrlProp" Target="../ctrlProps/ctrlProp59.xml"/><Relationship Id="rId42" Type="http://schemas.openxmlformats.org/officeDocument/2006/relationships/ctrlProp" Target="../ctrlProps/ctrlProp67.xml"/><Relationship Id="rId47" Type="http://schemas.openxmlformats.org/officeDocument/2006/relationships/ctrlProp" Target="../ctrlProps/ctrlProp72.xml"/><Relationship Id="rId50" Type="http://schemas.openxmlformats.org/officeDocument/2006/relationships/ctrlProp" Target="../ctrlProps/ctrlProp75.xml"/><Relationship Id="rId55" Type="http://schemas.openxmlformats.org/officeDocument/2006/relationships/ctrlProp" Target="../ctrlProps/ctrlProp80.xml"/><Relationship Id="rId63" Type="http://schemas.openxmlformats.org/officeDocument/2006/relationships/ctrlProp" Target="../ctrlProps/ctrlProp88.xml"/><Relationship Id="rId68" Type="http://schemas.openxmlformats.org/officeDocument/2006/relationships/ctrlProp" Target="../ctrlProps/ctrlProp93.xml"/><Relationship Id="rId76" Type="http://schemas.openxmlformats.org/officeDocument/2006/relationships/ctrlProp" Target="../ctrlProps/ctrlProp101.xml"/><Relationship Id="rId7" Type="http://schemas.openxmlformats.org/officeDocument/2006/relationships/ctrlProp" Target="../ctrlProps/ctrlProp32.xml"/><Relationship Id="rId71" Type="http://schemas.openxmlformats.org/officeDocument/2006/relationships/ctrlProp" Target="../ctrlProps/ctrlProp96.xml"/><Relationship Id="rId2" Type="http://schemas.openxmlformats.org/officeDocument/2006/relationships/drawing" Target="../drawings/drawing3.xml"/><Relationship Id="rId16" Type="http://schemas.openxmlformats.org/officeDocument/2006/relationships/ctrlProp" Target="../ctrlProps/ctrlProp41.xml"/><Relationship Id="rId29" Type="http://schemas.openxmlformats.org/officeDocument/2006/relationships/ctrlProp" Target="../ctrlProps/ctrlProp54.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3" Type="http://schemas.openxmlformats.org/officeDocument/2006/relationships/ctrlProp" Target="../ctrlProps/ctrlProp78.xml"/><Relationship Id="rId58" Type="http://schemas.openxmlformats.org/officeDocument/2006/relationships/ctrlProp" Target="../ctrlProps/ctrlProp83.xml"/><Relationship Id="rId66" Type="http://schemas.openxmlformats.org/officeDocument/2006/relationships/ctrlProp" Target="../ctrlProps/ctrlProp91.xml"/><Relationship Id="rId74" Type="http://schemas.openxmlformats.org/officeDocument/2006/relationships/ctrlProp" Target="../ctrlProps/ctrlProp99.xml"/><Relationship Id="rId79" Type="http://schemas.openxmlformats.org/officeDocument/2006/relationships/ctrlProp" Target="../ctrlProps/ctrlProp104.xml"/><Relationship Id="rId5" Type="http://schemas.openxmlformats.org/officeDocument/2006/relationships/ctrlProp" Target="../ctrlProps/ctrlProp30.xml"/><Relationship Id="rId61" Type="http://schemas.openxmlformats.org/officeDocument/2006/relationships/ctrlProp" Target="../ctrlProps/ctrlProp86.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60" Type="http://schemas.openxmlformats.org/officeDocument/2006/relationships/ctrlProp" Target="../ctrlProps/ctrlProp85.xml"/><Relationship Id="rId65" Type="http://schemas.openxmlformats.org/officeDocument/2006/relationships/ctrlProp" Target="../ctrlProps/ctrlProp90.xml"/><Relationship Id="rId73" Type="http://schemas.openxmlformats.org/officeDocument/2006/relationships/ctrlProp" Target="../ctrlProps/ctrlProp98.xml"/><Relationship Id="rId78" Type="http://schemas.openxmlformats.org/officeDocument/2006/relationships/ctrlProp" Target="../ctrlProps/ctrlProp103.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48" Type="http://schemas.openxmlformats.org/officeDocument/2006/relationships/ctrlProp" Target="../ctrlProps/ctrlProp73.xml"/><Relationship Id="rId56" Type="http://schemas.openxmlformats.org/officeDocument/2006/relationships/ctrlProp" Target="../ctrlProps/ctrlProp81.xml"/><Relationship Id="rId64" Type="http://schemas.openxmlformats.org/officeDocument/2006/relationships/ctrlProp" Target="../ctrlProps/ctrlProp89.xml"/><Relationship Id="rId69" Type="http://schemas.openxmlformats.org/officeDocument/2006/relationships/ctrlProp" Target="../ctrlProps/ctrlProp94.xml"/><Relationship Id="rId77" Type="http://schemas.openxmlformats.org/officeDocument/2006/relationships/ctrlProp" Target="../ctrlProps/ctrlProp102.xml"/><Relationship Id="rId8" Type="http://schemas.openxmlformats.org/officeDocument/2006/relationships/ctrlProp" Target="../ctrlProps/ctrlProp33.xml"/><Relationship Id="rId51" Type="http://schemas.openxmlformats.org/officeDocument/2006/relationships/ctrlProp" Target="../ctrlProps/ctrlProp76.xml"/><Relationship Id="rId72"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46" Type="http://schemas.openxmlformats.org/officeDocument/2006/relationships/ctrlProp" Target="../ctrlProps/ctrlProp71.xml"/><Relationship Id="rId59" Type="http://schemas.openxmlformats.org/officeDocument/2006/relationships/ctrlProp" Target="../ctrlProps/ctrlProp84.xml"/><Relationship Id="rId67" Type="http://schemas.openxmlformats.org/officeDocument/2006/relationships/ctrlProp" Target="../ctrlProps/ctrlProp92.xml"/><Relationship Id="rId20" Type="http://schemas.openxmlformats.org/officeDocument/2006/relationships/ctrlProp" Target="../ctrlProps/ctrlProp45.xml"/><Relationship Id="rId41" Type="http://schemas.openxmlformats.org/officeDocument/2006/relationships/ctrlProp" Target="../ctrlProps/ctrlProp66.xml"/><Relationship Id="rId54" Type="http://schemas.openxmlformats.org/officeDocument/2006/relationships/ctrlProp" Target="../ctrlProps/ctrlProp79.xml"/><Relationship Id="rId62" Type="http://schemas.openxmlformats.org/officeDocument/2006/relationships/ctrlProp" Target="../ctrlProps/ctrlProp87.xml"/><Relationship Id="rId70" Type="http://schemas.openxmlformats.org/officeDocument/2006/relationships/ctrlProp" Target="../ctrlProps/ctrlProp95.xml"/><Relationship Id="rId75" Type="http://schemas.openxmlformats.org/officeDocument/2006/relationships/ctrlProp" Target="../ctrlProps/ctrlProp100.xml"/><Relationship Id="rId1" Type="http://schemas.openxmlformats.org/officeDocument/2006/relationships/printerSettings" Target="../printerSettings/printerSettings3.bin"/><Relationship Id="rId6" Type="http://schemas.openxmlformats.org/officeDocument/2006/relationships/ctrlProp" Target="../ctrlProps/ctrlProp31.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 Id="rId57" Type="http://schemas.openxmlformats.org/officeDocument/2006/relationships/ctrlProp" Target="../ctrlProps/ctrlProp8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9.xml"/><Relationship Id="rId13" Type="http://schemas.openxmlformats.org/officeDocument/2006/relationships/ctrlProp" Target="../ctrlProps/ctrlProp114.xml"/><Relationship Id="rId18" Type="http://schemas.openxmlformats.org/officeDocument/2006/relationships/ctrlProp" Target="../ctrlProps/ctrlProp119.xml"/><Relationship Id="rId26" Type="http://schemas.openxmlformats.org/officeDocument/2006/relationships/ctrlProp" Target="../ctrlProps/ctrlProp127.xml"/><Relationship Id="rId39" Type="http://schemas.openxmlformats.org/officeDocument/2006/relationships/ctrlProp" Target="../ctrlProps/ctrlProp140.xml"/><Relationship Id="rId3" Type="http://schemas.openxmlformats.org/officeDocument/2006/relationships/vmlDrawing" Target="../drawings/vmlDrawing3.vml"/><Relationship Id="rId21" Type="http://schemas.openxmlformats.org/officeDocument/2006/relationships/ctrlProp" Target="../ctrlProps/ctrlProp122.xml"/><Relationship Id="rId34" Type="http://schemas.openxmlformats.org/officeDocument/2006/relationships/ctrlProp" Target="../ctrlProps/ctrlProp135.xml"/><Relationship Id="rId7" Type="http://schemas.openxmlformats.org/officeDocument/2006/relationships/ctrlProp" Target="../ctrlProps/ctrlProp108.xml"/><Relationship Id="rId12" Type="http://schemas.openxmlformats.org/officeDocument/2006/relationships/ctrlProp" Target="../ctrlProps/ctrlProp113.xml"/><Relationship Id="rId17" Type="http://schemas.openxmlformats.org/officeDocument/2006/relationships/ctrlProp" Target="../ctrlProps/ctrlProp118.xml"/><Relationship Id="rId25" Type="http://schemas.openxmlformats.org/officeDocument/2006/relationships/ctrlProp" Target="../ctrlProps/ctrlProp126.xml"/><Relationship Id="rId33" Type="http://schemas.openxmlformats.org/officeDocument/2006/relationships/ctrlProp" Target="../ctrlProps/ctrlProp134.xml"/><Relationship Id="rId38" Type="http://schemas.openxmlformats.org/officeDocument/2006/relationships/ctrlProp" Target="../ctrlProps/ctrlProp139.xml"/><Relationship Id="rId2" Type="http://schemas.openxmlformats.org/officeDocument/2006/relationships/drawing" Target="../drawings/drawing4.xml"/><Relationship Id="rId16" Type="http://schemas.openxmlformats.org/officeDocument/2006/relationships/ctrlProp" Target="../ctrlProps/ctrlProp117.xml"/><Relationship Id="rId20" Type="http://schemas.openxmlformats.org/officeDocument/2006/relationships/ctrlProp" Target="../ctrlProps/ctrlProp121.xml"/><Relationship Id="rId29" Type="http://schemas.openxmlformats.org/officeDocument/2006/relationships/ctrlProp" Target="../ctrlProps/ctrlProp130.xml"/><Relationship Id="rId1" Type="http://schemas.openxmlformats.org/officeDocument/2006/relationships/printerSettings" Target="../printerSettings/printerSettings4.bin"/><Relationship Id="rId6" Type="http://schemas.openxmlformats.org/officeDocument/2006/relationships/ctrlProp" Target="../ctrlProps/ctrlProp107.xml"/><Relationship Id="rId11" Type="http://schemas.openxmlformats.org/officeDocument/2006/relationships/ctrlProp" Target="../ctrlProps/ctrlProp112.xml"/><Relationship Id="rId24" Type="http://schemas.openxmlformats.org/officeDocument/2006/relationships/ctrlProp" Target="../ctrlProps/ctrlProp125.xml"/><Relationship Id="rId32" Type="http://schemas.openxmlformats.org/officeDocument/2006/relationships/ctrlProp" Target="../ctrlProps/ctrlProp133.xml"/><Relationship Id="rId37" Type="http://schemas.openxmlformats.org/officeDocument/2006/relationships/ctrlProp" Target="../ctrlProps/ctrlProp138.xml"/><Relationship Id="rId5" Type="http://schemas.openxmlformats.org/officeDocument/2006/relationships/ctrlProp" Target="../ctrlProps/ctrlProp106.xml"/><Relationship Id="rId15" Type="http://schemas.openxmlformats.org/officeDocument/2006/relationships/ctrlProp" Target="../ctrlProps/ctrlProp116.xml"/><Relationship Id="rId23" Type="http://schemas.openxmlformats.org/officeDocument/2006/relationships/ctrlProp" Target="../ctrlProps/ctrlProp124.xml"/><Relationship Id="rId28" Type="http://schemas.openxmlformats.org/officeDocument/2006/relationships/ctrlProp" Target="../ctrlProps/ctrlProp129.xml"/><Relationship Id="rId36" Type="http://schemas.openxmlformats.org/officeDocument/2006/relationships/ctrlProp" Target="../ctrlProps/ctrlProp137.xml"/><Relationship Id="rId10" Type="http://schemas.openxmlformats.org/officeDocument/2006/relationships/ctrlProp" Target="../ctrlProps/ctrlProp111.xml"/><Relationship Id="rId19" Type="http://schemas.openxmlformats.org/officeDocument/2006/relationships/ctrlProp" Target="../ctrlProps/ctrlProp120.xml"/><Relationship Id="rId31" Type="http://schemas.openxmlformats.org/officeDocument/2006/relationships/ctrlProp" Target="../ctrlProps/ctrlProp132.xml"/><Relationship Id="rId4" Type="http://schemas.openxmlformats.org/officeDocument/2006/relationships/ctrlProp" Target="../ctrlProps/ctrlProp105.xml"/><Relationship Id="rId9" Type="http://schemas.openxmlformats.org/officeDocument/2006/relationships/ctrlProp" Target="../ctrlProps/ctrlProp110.xml"/><Relationship Id="rId14" Type="http://schemas.openxmlformats.org/officeDocument/2006/relationships/ctrlProp" Target="../ctrlProps/ctrlProp115.xml"/><Relationship Id="rId22" Type="http://schemas.openxmlformats.org/officeDocument/2006/relationships/ctrlProp" Target="../ctrlProps/ctrlProp123.xml"/><Relationship Id="rId27" Type="http://schemas.openxmlformats.org/officeDocument/2006/relationships/ctrlProp" Target="../ctrlProps/ctrlProp128.xml"/><Relationship Id="rId30" Type="http://schemas.openxmlformats.org/officeDocument/2006/relationships/ctrlProp" Target="../ctrlProps/ctrlProp131.xml"/><Relationship Id="rId35" Type="http://schemas.openxmlformats.org/officeDocument/2006/relationships/ctrlProp" Target="../ctrlProps/ctrlProp136.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33" Type="http://schemas.openxmlformats.org/officeDocument/2006/relationships/ctrlProp" Target="../ctrlProps/ctrlProp270.xml"/><Relationship Id="rId138" Type="http://schemas.openxmlformats.org/officeDocument/2006/relationships/ctrlProp" Target="../ctrlProps/ctrlProp275.xml"/><Relationship Id="rId154" Type="http://schemas.openxmlformats.org/officeDocument/2006/relationships/ctrlProp" Target="../ctrlProps/ctrlProp291.xml"/><Relationship Id="rId159" Type="http://schemas.openxmlformats.org/officeDocument/2006/relationships/ctrlProp" Target="../ctrlProps/ctrlProp296.xml"/><Relationship Id="rId175" Type="http://schemas.openxmlformats.org/officeDocument/2006/relationships/ctrlProp" Target="../ctrlProps/ctrlProp312.xml"/><Relationship Id="rId170" Type="http://schemas.openxmlformats.org/officeDocument/2006/relationships/ctrlProp" Target="../ctrlProps/ctrlProp307.xml"/><Relationship Id="rId191" Type="http://schemas.openxmlformats.org/officeDocument/2006/relationships/ctrlProp" Target="../ctrlProps/ctrlProp328.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144" Type="http://schemas.openxmlformats.org/officeDocument/2006/relationships/ctrlProp" Target="../ctrlProps/ctrlProp281.xml"/><Relationship Id="rId149" Type="http://schemas.openxmlformats.org/officeDocument/2006/relationships/ctrlProp" Target="../ctrlProps/ctrlProp286.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160" Type="http://schemas.openxmlformats.org/officeDocument/2006/relationships/ctrlProp" Target="../ctrlProps/ctrlProp297.xml"/><Relationship Id="rId165" Type="http://schemas.openxmlformats.org/officeDocument/2006/relationships/ctrlProp" Target="../ctrlProps/ctrlProp302.xml"/><Relationship Id="rId181" Type="http://schemas.openxmlformats.org/officeDocument/2006/relationships/ctrlProp" Target="../ctrlProps/ctrlProp318.xml"/><Relationship Id="rId186" Type="http://schemas.openxmlformats.org/officeDocument/2006/relationships/ctrlProp" Target="../ctrlProps/ctrlProp323.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134" Type="http://schemas.openxmlformats.org/officeDocument/2006/relationships/ctrlProp" Target="../ctrlProps/ctrlProp271.xml"/><Relationship Id="rId139" Type="http://schemas.openxmlformats.org/officeDocument/2006/relationships/ctrlProp" Target="../ctrlProps/ctrlProp276.xml"/><Relationship Id="rId80" Type="http://schemas.openxmlformats.org/officeDocument/2006/relationships/ctrlProp" Target="../ctrlProps/ctrlProp217.xml"/><Relationship Id="rId85" Type="http://schemas.openxmlformats.org/officeDocument/2006/relationships/ctrlProp" Target="../ctrlProps/ctrlProp222.xml"/><Relationship Id="rId150" Type="http://schemas.openxmlformats.org/officeDocument/2006/relationships/ctrlProp" Target="../ctrlProps/ctrlProp287.xml"/><Relationship Id="rId155" Type="http://schemas.openxmlformats.org/officeDocument/2006/relationships/ctrlProp" Target="../ctrlProps/ctrlProp292.xml"/><Relationship Id="rId171" Type="http://schemas.openxmlformats.org/officeDocument/2006/relationships/ctrlProp" Target="../ctrlProps/ctrlProp308.xml"/><Relationship Id="rId176" Type="http://schemas.openxmlformats.org/officeDocument/2006/relationships/ctrlProp" Target="../ctrlProps/ctrlProp313.xml"/><Relationship Id="rId192" Type="http://schemas.openxmlformats.org/officeDocument/2006/relationships/ctrlProp" Target="../ctrlProps/ctrlProp329.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40" Type="http://schemas.openxmlformats.org/officeDocument/2006/relationships/ctrlProp" Target="../ctrlProps/ctrlProp277.xml"/><Relationship Id="rId145" Type="http://schemas.openxmlformats.org/officeDocument/2006/relationships/ctrlProp" Target="../ctrlProps/ctrlProp282.xml"/><Relationship Id="rId161" Type="http://schemas.openxmlformats.org/officeDocument/2006/relationships/ctrlProp" Target="../ctrlProps/ctrlProp298.xml"/><Relationship Id="rId166" Type="http://schemas.openxmlformats.org/officeDocument/2006/relationships/ctrlProp" Target="../ctrlProps/ctrlProp303.xml"/><Relationship Id="rId182" Type="http://schemas.openxmlformats.org/officeDocument/2006/relationships/ctrlProp" Target="../ctrlProps/ctrlProp319.xml"/><Relationship Id="rId187" Type="http://schemas.openxmlformats.org/officeDocument/2006/relationships/ctrlProp" Target="../ctrlProps/ctrlProp324.xml"/><Relationship Id="rId1" Type="http://schemas.openxmlformats.org/officeDocument/2006/relationships/printerSettings" Target="../printerSettings/printerSettings5.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5" Type="http://schemas.openxmlformats.org/officeDocument/2006/relationships/ctrlProp" Target="../ctrlProps/ctrlProp272.xml"/><Relationship Id="rId151" Type="http://schemas.openxmlformats.org/officeDocument/2006/relationships/ctrlProp" Target="../ctrlProps/ctrlProp288.xml"/><Relationship Id="rId156" Type="http://schemas.openxmlformats.org/officeDocument/2006/relationships/ctrlProp" Target="../ctrlProps/ctrlProp293.xml"/><Relationship Id="rId177" Type="http://schemas.openxmlformats.org/officeDocument/2006/relationships/ctrlProp" Target="../ctrlProps/ctrlProp314.xml"/><Relationship Id="rId172" Type="http://schemas.openxmlformats.org/officeDocument/2006/relationships/ctrlProp" Target="../ctrlProps/ctrlProp309.xml"/><Relationship Id="rId193" Type="http://schemas.openxmlformats.org/officeDocument/2006/relationships/ctrlProp" Target="../ctrlProps/ctrlProp330.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141" Type="http://schemas.openxmlformats.org/officeDocument/2006/relationships/ctrlProp" Target="../ctrlProps/ctrlProp278.xml"/><Relationship Id="rId146" Type="http://schemas.openxmlformats.org/officeDocument/2006/relationships/ctrlProp" Target="../ctrlProps/ctrlProp283.xml"/><Relationship Id="rId167" Type="http://schemas.openxmlformats.org/officeDocument/2006/relationships/ctrlProp" Target="../ctrlProps/ctrlProp304.xml"/><Relationship Id="rId188" Type="http://schemas.openxmlformats.org/officeDocument/2006/relationships/ctrlProp" Target="../ctrlProps/ctrlProp325.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162" Type="http://schemas.openxmlformats.org/officeDocument/2006/relationships/ctrlProp" Target="../ctrlProps/ctrlProp299.xml"/><Relationship Id="rId183" Type="http://schemas.openxmlformats.org/officeDocument/2006/relationships/ctrlProp" Target="../ctrlProps/ctrlProp320.xml"/><Relationship Id="rId2" Type="http://schemas.openxmlformats.org/officeDocument/2006/relationships/drawing" Target="../drawings/drawing5.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136" Type="http://schemas.openxmlformats.org/officeDocument/2006/relationships/ctrlProp" Target="../ctrlProps/ctrlProp273.xml"/><Relationship Id="rId157" Type="http://schemas.openxmlformats.org/officeDocument/2006/relationships/ctrlProp" Target="../ctrlProps/ctrlProp294.xml"/><Relationship Id="rId178" Type="http://schemas.openxmlformats.org/officeDocument/2006/relationships/ctrlProp" Target="../ctrlProps/ctrlProp315.xml"/><Relationship Id="rId61" Type="http://schemas.openxmlformats.org/officeDocument/2006/relationships/ctrlProp" Target="../ctrlProps/ctrlProp198.xml"/><Relationship Id="rId82" Type="http://schemas.openxmlformats.org/officeDocument/2006/relationships/ctrlProp" Target="../ctrlProps/ctrlProp219.xml"/><Relationship Id="rId152" Type="http://schemas.openxmlformats.org/officeDocument/2006/relationships/ctrlProp" Target="../ctrlProps/ctrlProp289.xml"/><Relationship Id="rId173" Type="http://schemas.openxmlformats.org/officeDocument/2006/relationships/ctrlProp" Target="../ctrlProps/ctrlProp310.xml"/><Relationship Id="rId194" Type="http://schemas.openxmlformats.org/officeDocument/2006/relationships/ctrlProp" Target="../ctrlProps/ctrlProp331.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147" Type="http://schemas.openxmlformats.org/officeDocument/2006/relationships/ctrlProp" Target="../ctrlProps/ctrlProp284.xml"/><Relationship Id="rId168" Type="http://schemas.openxmlformats.org/officeDocument/2006/relationships/ctrlProp" Target="../ctrlProps/ctrlProp305.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142" Type="http://schemas.openxmlformats.org/officeDocument/2006/relationships/ctrlProp" Target="../ctrlProps/ctrlProp279.xml"/><Relationship Id="rId163" Type="http://schemas.openxmlformats.org/officeDocument/2006/relationships/ctrlProp" Target="../ctrlProps/ctrlProp300.xml"/><Relationship Id="rId184" Type="http://schemas.openxmlformats.org/officeDocument/2006/relationships/ctrlProp" Target="../ctrlProps/ctrlProp321.xml"/><Relationship Id="rId189" Type="http://schemas.openxmlformats.org/officeDocument/2006/relationships/ctrlProp" Target="../ctrlProps/ctrlProp326.xml"/><Relationship Id="rId3" Type="http://schemas.openxmlformats.org/officeDocument/2006/relationships/vmlDrawing" Target="../drawings/vmlDrawing4.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137" Type="http://schemas.openxmlformats.org/officeDocument/2006/relationships/ctrlProp" Target="../ctrlProps/ctrlProp274.xml"/><Relationship Id="rId158" Type="http://schemas.openxmlformats.org/officeDocument/2006/relationships/ctrlProp" Target="../ctrlProps/ctrlProp295.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32" Type="http://schemas.openxmlformats.org/officeDocument/2006/relationships/ctrlProp" Target="../ctrlProps/ctrlProp269.xml"/><Relationship Id="rId153" Type="http://schemas.openxmlformats.org/officeDocument/2006/relationships/ctrlProp" Target="../ctrlProps/ctrlProp290.xml"/><Relationship Id="rId174" Type="http://schemas.openxmlformats.org/officeDocument/2006/relationships/ctrlProp" Target="../ctrlProps/ctrlProp311.xml"/><Relationship Id="rId179" Type="http://schemas.openxmlformats.org/officeDocument/2006/relationships/ctrlProp" Target="../ctrlProps/ctrlProp316.xml"/><Relationship Id="rId195" Type="http://schemas.openxmlformats.org/officeDocument/2006/relationships/ctrlProp" Target="../ctrlProps/ctrlProp332.xml"/><Relationship Id="rId190" Type="http://schemas.openxmlformats.org/officeDocument/2006/relationships/ctrlProp" Target="../ctrlProps/ctrlProp327.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143" Type="http://schemas.openxmlformats.org/officeDocument/2006/relationships/ctrlProp" Target="../ctrlProps/ctrlProp280.xml"/><Relationship Id="rId148" Type="http://schemas.openxmlformats.org/officeDocument/2006/relationships/ctrlProp" Target="../ctrlProps/ctrlProp285.xml"/><Relationship Id="rId164" Type="http://schemas.openxmlformats.org/officeDocument/2006/relationships/ctrlProp" Target="../ctrlProps/ctrlProp301.xml"/><Relationship Id="rId169" Type="http://schemas.openxmlformats.org/officeDocument/2006/relationships/ctrlProp" Target="../ctrlProps/ctrlProp306.xml"/><Relationship Id="rId185" Type="http://schemas.openxmlformats.org/officeDocument/2006/relationships/ctrlProp" Target="../ctrlProps/ctrlProp322.xml"/><Relationship Id="rId4" Type="http://schemas.openxmlformats.org/officeDocument/2006/relationships/ctrlProp" Target="../ctrlProps/ctrlProp141.xml"/><Relationship Id="rId9" Type="http://schemas.openxmlformats.org/officeDocument/2006/relationships/ctrlProp" Target="../ctrlProps/ctrlProp146.xml"/><Relationship Id="rId180" Type="http://schemas.openxmlformats.org/officeDocument/2006/relationships/ctrlProp" Target="../ctrlProps/ctrlProp317.xml"/><Relationship Id="rId26" Type="http://schemas.openxmlformats.org/officeDocument/2006/relationships/ctrlProp" Target="../ctrlProps/ctrlProp16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38.xml"/><Relationship Id="rId13" Type="http://schemas.openxmlformats.org/officeDocument/2006/relationships/ctrlProp" Target="../ctrlProps/ctrlProp343.xml"/><Relationship Id="rId3" Type="http://schemas.openxmlformats.org/officeDocument/2006/relationships/ctrlProp" Target="../ctrlProps/ctrlProp333.xml"/><Relationship Id="rId7" Type="http://schemas.openxmlformats.org/officeDocument/2006/relationships/ctrlProp" Target="../ctrlProps/ctrlProp337.xml"/><Relationship Id="rId12" Type="http://schemas.openxmlformats.org/officeDocument/2006/relationships/ctrlProp" Target="../ctrlProps/ctrlProp342.xml"/><Relationship Id="rId2" Type="http://schemas.openxmlformats.org/officeDocument/2006/relationships/vmlDrawing" Target="../drawings/vmlDrawing5.vml"/><Relationship Id="rId1" Type="http://schemas.openxmlformats.org/officeDocument/2006/relationships/drawing" Target="../drawings/drawing6.xml"/><Relationship Id="rId6" Type="http://schemas.openxmlformats.org/officeDocument/2006/relationships/ctrlProp" Target="../ctrlProps/ctrlProp336.xml"/><Relationship Id="rId11" Type="http://schemas.openxmlformats.org/officeDocument/2006/relationships/ctrlProp" Target="../ctrlProps/ctrlProp341.xml"/><Relationship Id="rId5" Type="http://schemas.openxmlformats.org/officeDocument/2006/relationships/ctrlProp" Target="../ctrlProps/ctrlProp335.xml"/><Relationship Id="rId10" Type="http://schemas.openxmlformats.org/officeDocument/2006/relationships/ctrlProp" Target="../ctrlProps/ctrlProp340.xml"/><Relationship Id="rId4" Type="http://schemas.openxmlformats.org/officeDocument/2006/relationships/ctrlProp" Target="../ctrlProps/ctrlProp334.xml"/><Relationship Id="rId9" Type="http://schemas.openxmlformats.org/officeDocument/2006/relationships/ctrlProp" Target="../ctrlProps/ctrlProp339.xml"/><Relationship Id="rId14" Type="http://schemas.openxmlformats.org/officeDocument/2006/relationships/ctrlProp" Target="../ctrlProps/ctrlProp344.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355.xml"/><Relationship Id="rId18" Type="http://schemas.openxmlformats.org/officeDocument/2006/relationships/ctrlProp" Target="../ctrlProps/ctrlProp360.xml"/><Relationship Id="rId26" Type="http://schemas.openxmlformats.org/officeDocument/2006/relationships/ctrlProp" Target="../ctrlProps/ctrlProp368.xml"/><Relationship Id="rId39" Type="http://schemas.openxmlformats.org/officeDocument/2006/relationships/ctrlProp" Target="../ctrlProps/ctrlProp381.xml"/><Relationship Id="rId21" Type="http://schemas.openxmlformats.org/officeDocument/2006/relationships/ctrlProp" Target="../ctrlProps/ctrlProp363.xml"/><Relationship Id="rId34" Type="http://schemas.openxmlformats.org/officeDocument/2006/relationships/ctrlProp" Target="../ctrlProps/ctrlProp376.xml"/><Relationship Id="rId42" Type="http://schemas.openxmlformats.org/officeDocument/2006/relationships/ctrlProp" Target="../ctrlProps/ctrlProp384.xml"/><Relationship Id="rId47" Type="http://schemas.openxmlformats.org/officeDocument/2006/relationships/ctrlProp" Target="../ctrlProps/ctrlProp389.xml"/><Relationship Id="rId50" Type="http://schemas.openxmlformats.org/officeDocument/2006/relationships/ctrlProp" Target="../ctrlProps/ctrlProp392.xml"/><Relationship Id="rId55" Type="http://schemas.openxmlformats.org/officeDocument/2006/relationships/ctrlProp" Target="../ctrlProps/ctrlProp397.xml"/><Relationship Id="rId63" Type="http://schemas.openxmlformats.org/officeDocument/2006/relationships/ctrlProp" Target="../ctrlProps/ctrlProp405.xml"/><Relationship Id="rId68" Type="http://schemas.openxmlformats.org/officeDocument/2006/relationships/ctrlProp" Target="../ctrlProps/ctrlProp410.xml"/><Relationship Id="rId76" Type="http://schemas.openxmlformats.org/officeDocument/2006/relationships/ctrlProp" Target="../ctrlProps/ctrlProp418.xml"/><Relationship Id="rId7" Type="http://schemas.openxmlformats.org/officeDocument/2006/relationships/ctrlProp" Target="../ctrlProps/ctrlProp349.xml"/><Relationship Id="rId71" Type="http://schemas.openxmlformats.org/officeDocument/2006/relationships/ctrlProp" Target="../ctrlProps/ctrlProp413.xml"/><Relationship Id="rId2" Type="http://schemas.openxmlformats.org/officeDocument/2006/relationships/vmlDrawing" Target="../drawings/vmlDrawing6.vml"/><Relationship Id="rId16" Type="http://schemas.openxmlformats.org/officeDocument/2006/relationships/ctrlProp" Target="../ctrlProps/ctrlProp358.xml"/><Relationship Id="rId29" Type="http://schemas.openxmlformats.org/officeDocument/2006/relationships/ctrlProp" Target="../ctrlProps/ctrlProp371.xml"/><Relationship Id="rId11" Type="http://schemas.openxmlformats.org/officeDocument/2006/relationships/ctrlProp" Target="../ctrlProps/ctrlProp353.xml"/><Relationship Id="rId24" Type="http://schemas.openxmlformats.org/officeDocument/2006/relationships/ctrlProp" Target="../ctrlProps/ctrlProp366.xml"/><Relationship Id="rId32" Type="http://schemas.openxmlformats.org/officeDocument/2006/relationships/ctrlProp" Target="../ctrlProps/ctrlProp374.xml"/><Relationship Id="rId37" Type="http://schemas.openxmlformats.org/officeDocument/2006/relationships/ctrlProp" Target="../ctrlProps/ctrlProp379.xml"/><Relationship Id="rId40" Type="http://schemas.openxmlformats.org/officeDocument/2006/relationships/ctrlProp" Target="../ctrlProps/ctrlProp382.xml"/><Relationship Id="rId45" Type="http://schemas.openxmlformats.org/officeDocument/2006/relationships/ctrlProp" Target="../ctrlProps/ctrlProp387.xml"/><Relationship Id="rId53" Type="http://schemas.openxmlformats.org/officeDocument/2006/relationships/ctrlProp" Target="../ctrlProps/ctrlProp395.xml"/><Relationship Id="rId58" Type="http://schemas.openxmlformats.org/officeDocument/2006/relationships/ctrlProp" Target="../ctrlProps/ctrlProp400.xml"/><Relationship Id="rId66" Type="http://schemas.openxmlformats.org/officeDocument/2006/relationships/ctrlProp" Target="../ctrlProps/ctrlProp408.xml"/><Relationship Id="rId74" Type="http://schemas.openxmlformats.org/officeDocument/2006/relationships/ctrlProp" Target="../ctrlProps/ctrlProp416.xml"/><Relationship Id="rId79" Type="http://schemas.openxmlformats.org/officeDocument/2006/relationships/ctrlProp" Target="../ctrlProps/ctrlProp421.xml"/><Relationship Id="rId5" Type="http://schemas.openxmlformats.org/officeDocument/2006/relationships/ctrlProp" Target="../ctrlProps/ctrlProp347.xml"/><Relationship Id="rId61" Type="http://schemas.openxmlformats.org/officeDocument/2006/relationships/ctrlProp" Target="../ctrlProps/ctrlProp403.xml"/><Relationship Id="rId82" Type="http://schemas.openxmlformats.org/officeDocument/2006/relationships/ctrlProp" Target="../ctrlProps/ctrlProp424.xml"/><Relationship Id="rId10" Type="http://schemas.openxmlformats.org/officeDocument/2006/relationships/ctrlProp" Target="../ctrlProps/ctrlProp352.xml"/><Relationship Id="rId19" Type="http://schemas.openxmlformats.org/officeDocument/2006/relationships/ctrlProp" Target="../ctrlProps/ctrlProp361.xml"/><Relationship Id="rId31" Type="http://schemas.openxmlformats.org/officeDocument/2006/relationships/ctrlProp" Target="../ctrlProps/ctrlProp373.xml"/><Relationship Id="rId44" Type="http://schemas.openxmlformats.org/officeDocument/2006/relationships/ctrlProp" Target="../ctrlProps/ctrlProp386.xml"/><Relationship Id="rId52" Type="http://schemas.openxmlformats.org/officeDocument/2006/relationships/ctrlProp" Target="../ctrlProps/ctrlProp394.xml"/><Relationship Id="rId60" Type="http://schemas.openxmlformats.org/officeDocument/2006/relationships/ctrlProp" Target="../ctrlProps/ctrlProp402.xml"/><Relationship Id="rId65" Type="http://schemas.openxmlformats.org/officeDocument/2006/relationships/ctrlProp" Target="../ctrlProps/ctrlProp407.xml"/><Relationship Id="rId73" Type="http://schemas.openxmlformats.org/officeDocument/2006/relationships/ctrlProp" Target="../ctrlProps/ctrlProp415.xml"/><Relationship Id="rId78" Type="http://schemas.openxmlformats.org/officeDocument/2006/relationships/ctrlProp" Target="../ctrlProps/ctrlProp420.xml"/><Relationship Id="rId81" Type="http://schemas.openxmlformats.org/officeDocument/2006/relationships/ctrlProp" Target="../ctrlProps/ctrlProp423.xml"/><Relationship Id="rId4" Type="http://schemas.openxmlformats.org/officeDocument/2006/relationships/ctrlProp" Target="../ctrlProps/ctrlProp346.xml"/><Relationship Id="rId9" Type="http://schemas.openxmlformats.org/officeDocument/2006/relationships/ctrlProp" Target="../ctrlProps/ctrlProp351.xml"/><Relationship Id="rId14" Type="http://schemas.openxmlformats.org/officeDocument/2006/relationships/ctrlProp" Target="../ctrlProps/ctrlProp356.xml"/><Relationship Id="rId22" Type="http://schemas.openxmlformats.org/officeDocument/2006/relationships/ctrlProp" Target="../ctrlProps/ctrlProp364.xml"/><Relationship Id="rId27" Type="http://schemas.openxmlformats.org/officeDocument/2006/relationships/ctrlProp" Target="../ctrlProps/ctrlProp369.xml"/><Relationship Id="rId30" Type="http://schemas.openxmlformats.org/officeDocument/2006/relationships/ctrlProp" Target="../ctrlProps/ctrlProp372.xml"/><Relationship Id="rId35" Type="http://schemas.openxmlformats.org/officeDocument/2006/relationships/ctrlProp" Target="../ctrlProps/ctrlProp377.xml"/><Relationship Id="rId43" Type="http://schemas.openxmlformats.org/officeDocument/2006/relationships/ctrlProp" Target="../ctrlProps/ctrlProp385.xml"/><Relationship Id="rId48" Type="http://schemas.openxmlformats.org/officeDocument/2006/relationships/ctrlProp" Target="../ctrlProps/ctrlProp390.xml"/><Relationship Id="rId56" Type="http://schemas.openxmlformats.org/officeDocument/2006/relationships/ctrlProp" Target="../ctrlProps/ctrlProp398.xml"/><Relationship Id="rId64" Type="http://schemas.openxmlformats.org/officeDocument/2006/relationships/ctrlProp" Target="../ctrlProps/ctrlProp406.xml"/><Relationship Id="rId69" Type="http://schemas.openxmlformats.org/officeDocument/2006/relationships/ctrlProp" Target="../ctrlProps/ctrlProp411.xml"/><Relationship Id="rId77" Type="http://schemas.openxmlformats.org/officeDocument/2006/relationships/ctrlProp" Target="../ctrlProps/ctrlProp419.xml"/><Relationship Id="rId8" Type="http://schemas.openxmlformats.org/officeDocument/2006/relationships/ctrlProp" Target="../ctrlProps/ctrlProp350.xml"/><Relationship Id="rId51" Type="http://schemas.openxmlformats.org/officeDocument/2006/relationships/ctrlProp" Target="../ctrlProps/ctrlProp393.xml"/><Relationship Id="rId72" Type="http://schemas.openxmlformats.org/officeDocument/2006/relationships/ctrlProp" Target="../ctrlProps/ctrlProp414.xml"/><Relationship Id="rId80" Type="http://schemas.openxmlformats.org/officeDocument/2006/relationships/ctrlProp" Target="../ctrlProps/ctrlProp422.xml"/><Relationship Id="rId3" Type="http://schemas.openxmlformats.org/officeDocument/2006/relationships/ctrlProp" Target="../ctrlProps/ctrlProp345.xml"/><Relationship Id="rId12" Type="http://schemas.openxmlformats.org/officeDocument/2006/relationships/ctrlProp" Target="../ctrlProps/ctrlProp354.xml"/><Relationship Id="rId17" Type="http://schemas.openxmlformats.org/officeDocument/2006/relationships/ctrlProp" Target="../ctrlProps/ctrlProp359.xml"/><Relationship Id="rId25" Type="http://schemas.openxmlformats.org/officeDocument/2006/relationships/ctrlProp" Target="../ctrlProps/ctrlProp367.xml"/><Relationship Id="rId33" Type="http://schemas.openxmlformats.org/officeDocument/2006/relationships/ctrlProp" Target="../ctrlProps/ctrlProp375.xml"/><Relationship Id="rId38" Type="http://schemas.openxmlformats.org/officeDocument/2006/relationships/ctrlProp" Target="../ctrlProps/ctrlProp380.xml"/><Relationship Id="rId46" Type="http://schemas.openxmlformats.org/officeDocument/2006/relationships/ctrlProp" Target="../ctrlProps/ctrlProp388.xml"/><Relationship Id="rId59" Type="http://schemas.openxmlformats.org/officeDocument/2006/relationships/ctrlProp" Target="../ctrlProps/ctrlProp401.xml"/><Relationship Id="rId67" Type="http://schemas.openxmlformats.org/officeDocument/2006/relationships/ctrlProp" Target="../ctrlProps/ctrlProp409.xml"/><Relationship Id="rId20" Type="http://schemas.openxmlformats.org/officeDocument/2006/relationships/ctrlProp" Target="../ctrlProps/ctrlProp362.xml"/><Relationship Id="rId41" Type="http://schemas.openxmlformats.org/officeDocument/2006/relationships/ctrlProp" Target="../ctrlProps/ctrlProp383.xml"/><Relationship Id="rId54" Type="http://schemas.openxmlformats.org/officeDocument/2006/relationships/ctrlProp" Target="../ctrlProps/ctrlProp396.xml"/><Relationship Id="rId62" Type="http://schemas.openxmlformats.org/officeDocument/2006/relationships/ctrlProp" Target="../ctrlProps/ctrlProp404.xml"/><Relationship Id="rId70" Type="http://schemas.openxmlformats.org/officeDocument/2006/relationships/ctrlProp" Target="../ctrlProps/ctrlProp412.xml"/><Relationship Id="rId75" Type="http://schemas.openxmlformats.org/officeDocument/2006/relationships/ctrlProp" Target="../ctrlProps/ctrlProp417.xml"/><Relationship Id="rId1" Type="http://schemas.openxmlformats.org/officeDocument/2006/relationships/drawing" Target="../drawings/drawing7.xml"/><Relationship Id="rId6" Type="http://schemas.openxmlformats.org/officeDocument/2006/relationships/ctrlProp" Target="../ctrlProps/ctrlProp348.xml"/><Relationship Id="rId15" Type="http://schemas.openxmlformats.org/officeDocument/2006/relationships/ctrlProp" Target="../ctrlProps/ctrlProp357.xml"/><Relationship Id="rId23" Type="http://schemas.openxmlformats.org/officeDocument/2006/relationships/ctrlProp" Target="../ctrlProps/ctrlProp365.xml"/><Relationship Id="rId28" Type="http://schemas.openxmlformats.org/officeDocument/2006/relationships/ctrlProp" Target="../ctrlProps/ctrlProp370.xml"/><Relationship Id="rId36" Type="http://schemas.openxmlformats.org/officeDocument/2006/relationships/ctrlProp" Target="../ctrlProps/ctrlProp378.xml"/><Relationship Id="rId49" Type="http://schemas.openxmlformats.org/officeDocument/2006/relationships/ctrlProp" Target="../ctrlProps/ctrlProp391.xml"/><Relationship Id="rId57" Type="http://schemas.openxmlformats.org/officeDocument/2006/relationships/ctrlProp" Target="../ctrlProps/ctrlProp39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B32"/>
  <sheetViews>
    <sheetView zoomScale="73" zoomScaleNormal="73" workbookViewId="0">
      <selection activeCell="A25" sqref="A25:B25"/>
    </sheetView>
  </sheetViews>
  <sheetFormatPr baseColWidth="10" defaultColWidth="11.42578125" defaultRowHeight="15" x14ac:dyDescent="0.25"/>
  <cols>
    <col min="1" max="1" width="11.42578125" style="1"/>
    <col min="2" max="2" width="174.42578125" style="1" customWidth="1"/>
    <col min="3" max="16384" width="11.42578125" style="1"/>
  </cols>
  <sheetData>
    <row r="1" spans="1:2" ht="23.25" customHeight="1" thickTop="1" x14ac:dyDescent="0.25">
      <c r="A1" s="112"/>
      <c r="B1" s="113"/>
    </row>
    <row r="2" spans="1:2" x14ac:dyDescent="0.25">
      <c r="A2" s="2"/>
      <c r="B2" s="3"/>
    </row>
    <row r="3" spans="1:2" ht="27.75" x14ac:dyDescent="0.25">
      <c r="A3" s="114"/>
      <c r="B3" s="115"/>
    </row>
    <row r="4" spans="1:2" x14ac:dyDescent="0.25">
      <c r="A4" s="2"/>
      <c r="B4" s="3"/>
    </row>
    <row r="5" spans="1:2" ht="23.25" x14ac:dyDescent="0.35">
      <c r="A5" s="4"/>
      <c r="B5" s="5"/>
    </row>
    <row r="6" spans="1:2" ht="25.5" x14ac:dyDescent="0.25">
      <c r="A6" s="116" t="s">
        <v>109</v>
      </c>
      <c r="B6" s="117"/>
    </row>
    <row r="7" spans="1:2" ht="25.5" x14ac:dyDescent="0.25">
      <c r="A7" s="32"/>
      <c r="B7" s="33"/>
    </row>
    <row r="8" spans="1:2" ht="25.5" x14ac:dyDescent="0.25">
      <c r="A8" s="116" t="s">
        <v>108</v>
      </c>
      <c r="B8" s="117"/>
    </row>
    <row r="9" spans="1:2" ht="221.25" customHeight="1" x14ac:dyDescent="0.25">
      <c r="A9" s="120" t="s">
        <v>182</v>
      </c>
      <c r="B9" s="121"/>
    </row>
    <row r="10" spans="1:2" ht="22.5" customHeight="1" x14ac:dyDescent="0.25">
      <c r="A10" s="67"/>
      <c r="B10" s="68"/>
    </row>
    <row r="11" spans="1:2" ht="22.5" customHeight="1" x14ac:dyDescent="0.25">
      <c r="A11" s="104" t="s">
        <v>86</v>
      </c>
      <c r="B11" s="105"/>
    </row>
    <row r="12" spans="1:2" ht="20.25" customHeight="1" x14ac:dyDescent="0.25">
      <c r="A12" s="104" t="s">
        <v>87</v>
      </c>
      <c r="B12" s="105"/>
    </row>
    <row r="13" spans="1:2" x14ac:dyDescent="0.25">
      <c r="A13" s="2"/>
      <c r="B13" s="3"/>
    </row>
    <row r="14" spans="1:2" ht="15.75" x14ac:dyDescent="0.25">
      <c r="A14" s="6"/>
      <c r="B14" s="7"/>
    </row>
    <row r="15" spans="1:2" ht="15.75" x14ac:dyDescent="0.25">
      <c r="A15" s="118"/>
      <c r="B15" s="119"/>
    </row>
    <row r="16" spans="1:2" ht="27" customHeight="1" x14ac:dyDescent="0.25">
      <c r="A16" s="116" t="s">
        <v>0</v>
      </c>
      <c r="B16" s="117"/>
    </row>
    <row r="17" spans="1:2" ht="18" x14ac:dyDescent="0.25">
      <c r="A17" s="106" t="s">
        <v>1</v>
      </c>
      <c r="B17" s="107"/>
    </row>
    <row r="18" spans="1:2" ht="18" x14ac:dyDescent="0.25">
      <c r="A18" s="106" t="s">
        <v>2</v>
      </c>
      <c r="B18" s="107"/>
    </row>
    <row r="19" spans="1:2" ht="20.25" customHeight="1" x14ac:dyDescent="0.25">
      <c r="A19" s="106" t="s">
        <v>3</v>
      </c>
      <c r="B19" s="107"/>
    </row>
    <row r="20" spans="1:2" ht="15" customHeight="1" x14ac:dyDescent="0.25">
      <c r="A20" s="106" t="s">
        <v>4</v>
      </c>
      <c r="B20" s="107"/>
    </row>
    <row r="21" spans="1:2" ht="15" customHeight="1" x14ac:dyDescent="0.25">
      <c r="A21" s="106" t="s">
        <v>5</v>
      </c>
      <c r="B21" s="107"/>
    </row>
    <row r="22" spans="1:2" ht="15" customHeight="1" x14ac:dyDescent="0.25">
      <c r="A22" s="106" t="s">
        <v>184</v>
      </c>
      <c r="B22" s="107"/>
    </row>
    <row r="23" spans="1:2" ht="18" x14ac:dyDescent="0.25">
      <c r="A23" s="106" t="s">
        <v>7</v>
      </c>
      <c r="B23" s="107"/>
    </row>
    <row r="24" spans="1:2" ht="18" x14ac:dyDescent="0.25">
      <c r="A24" s="106" t="s">
        <v>59</v>
      </c>
      <c r="B24" s="107"/>
    </row>
    <row r="25" spans="1:2" ht="18" x14ac:dyDescent="0.25">
      <c r="A25" s="106" t="s">
        <v>6</v>
      </c>
      <c r="B25" s="107"/>
    </row>
    <row r="26" spans="1:2" x14ac:dyDescent="0.25">
      <c r="A26" s="108"/>
      <c r="B26" s="109"/>
    </row>
    <row r="27" spans="1:2" x14ac:dyDescent="0.25">
      <c r="A27" s="2"/>
      <c r="B27" s="3"/>
    </row>
    <row r="28" spans="1:2" x14ac:dyDescent="0.25">
      <c r="A28" s="110"/>
      <c r="B28" s="111"/>
    </row>
    <row r="29" spans="1:2" x14ac:dyDescent="0.25">
      <c r="A29" s="2"/>
      <c r="B29" s="3"/>
    </row>
    <row r="30" spans="1:2" ht="15" customHeight="1" x14ac:dyDescent="0.25">
      <c r="A30" s="102" t="s">
        <v>8</v>
      </c>
      <c r="B30" s="103"/>
    </row>
    <row r="31" spans="1:2" ht="15.75" thickBot="1" x14ac:dyDescent="0.3">
      <c r="A31" s="8"/>
      <c r="B31" s="9"/>
    </row>
    <row r="32" spans="1:2" ht="15.75" thickTop="1" x14ac:dyDescent="0.25"/>
  </sheetData>
  <mergeCells count="21">
    <mergeCell ref="A1:B1"/>
    <mergeCell ref="A3:B3"/>
    <mergeCell ref="A6:B6"/>
    <mergeCell ref="A16:B16"/>
    <mergeCell ref="A15:B15"/>
    <mergeCell ref="A8:B8"/>
    <mergeCell ref="A9:B9"/>
    <mergeCell ref="A30:B30"/>
    <mergeCell ref="A11:B11"/>
    <mergeCell ref="A12:B12"/>
    <mergeCell ref="A23:B23"/>
    <mergeCell ref="A26:B26"/>
    <mergeCell ref="A28:B28"/>
    <mergeCell ref="A17:B17"/>
    <mergeCell ref="A18:B18"/>
    <mergeCell ref="A19:B19"/>
    <mergeCell ref="A20:B20"/>
    <mergeCell ref="A21:B21"/>
    <mergeCell ref="A25:B25"/>
    <mergeCell ref="A24:B24"/>
    <mergeCell ref="A22:B22"/>
  </mergeCells>
  <hyperlinks>
    <hyperlink ref="A17:B17" location="'A1'!A1" display="A1 le fondement/justification de l'offre de formation"/>
    <hyperlink ref="A23:B23" location="Résultats!A1" display="Résultats et interpretation"/>
    <hyperlink ref="A21:B21" location="'A5'!A1" display="A.5 La qualité des résultats et effets de la formation"/>
    <hyperlink ref="A20:B20" location="'A4'!A1" display="A.4 L'organisation pédagogique de l'offre de formation"/>
    <hyperlink ref="A19:B19" location="'A3'!A1" display="A.3 L'inscription de l'offre de formation dans un cadre national, régional et international"/>
    <hyperlink ref="A18:B18" location="'A2'!A1" display="A.2 L'architecure de l'offre de formation"/>
    <hyperlink ref="A24" location="'Résultat Graphique'!A1" display="Résultats graphiques"/>
    <hyperlink ref="A25:B25" location="'Décision &amp; recommandations'!A1" display="Avis &amp; commentaires"/>
    <hyperlink ref="A22:B22" location="Infra!A1" display="Infrastructures"/>
  </hyperlinks>
  <pageMargins left="0.7" right="0.7" top="0.75" bottom="0.75" header="0.3" footer="0.3"/>
  <pageSetup paperSize="9" scale="63"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dimension ref="A1:I30"/>
  <sheetViews>
    <sheetView showGridLines="0" workbookViewId="0">
      <selection activeCell="D15" sqref="D15"/>
    </sheetView>
  </sheetViews>
  <sheetFormatPr baseColWidth="10" defaultColWidth="11.42578125" defaultRowHeight="15" x14ac:dyDescent="0.25"/>
  <cols>
    <col min="1" max="1" width="3.85546875" style="66" customWidth="1"/>
    <col min="2" max="2" width="64.140625" style="1" customWidth="1"/>
    <col min="3" max="3" width="2.7109375" style="27" customWidth="1"/>
    <col min="4" max="4" width="77.28515625" style="1" customWidth="1"/>
    <col min="5" max="5" width="0" style="1" hidden="1" customWidth="1"/>
    <col min="6" max="16384" width="11.42578125" style="1"/>
  </cols>
  <sheetData>
    <row r="1" spans="1:9" x14ac:dyDescent="0.25">
      <c r="A1" s="78"/>
    </row>
    <row r="2" spans="1:9" ht="16.5" x14ac:dyDescent="0.3">
      <c r="A2" s="78"/>
      <c r="B2" s="193" t="str">
        <f>'Page de Garde'!A11</f>
        <v>ETABLISSEMENT : ISF</v>
      </c>
      <c r="C2" s="193"/>
      <c r="D2" s="193"/>
      <c r="E2" s="1" t="s">
        <v>63</v>
      </c>
      <c r="F2" s="77"/>
    </row>
    <row r="3" spans="1:9" ht="16.5" x14ac:dyDescent="0.3">
      <c r="A3" s="78"/>
      <c r="B3" s="193" t="str">
        <f>'Page de Garde'!A12</f>
        <v>OFFRE DE FORMATION :  MASTER EN FINANCE</v>
      </c>
      <c r="C3" s="193"/>
      <c r="D3" s="193"/>
      <c r="E3" s="1" t="s">
        <v>64</v>
      </c>
      <c r="F3" s="77"/>
    </row>
    <row r="4" spans="1:9" x14ac:dyDescent="0.25">
      <c r="A4" s="78"/>
      <c r="B4" s="29"/>
      <c r="C4" s="29"/>
      <c r="D4" s="29"/>
    </row>
    <row r="5" spans="1:9" x14ac:dyDescent="0.25">
      <c r="A5" s="78"/>
      <c r="B5" s="29"/>
      <c r="C5" s="29"/>
      <c r="D5" s="29"/>
    </row>
    <row r="6" spans="1:9" ht="16.5" x14ac:dyDescent="0.3">
      <c r="A6" s="78"/>
      <c r="B6" s="76" t="s">
        <v>85</v>
      </c>
      <c r="C6" s="70"/>
      <c r="D6" s="71"/>
      <c r="E6" s="72"/>
      <c r="F6" s="72"/>
      <c r="G6" s="72"/>
      <c r="H6" s="72"/>
      <c r="I6" s="72"/>
    </row>
    <row r="7" spans="1:9" ht="21.75" customHeight="1" x14ac:dyDescent="0.3">
      <c r="A7" s="78"/>
      <c r="B7" s="76" t="s">
        <v>88</v>
      </c>
      <c r="C7" s="73"/>
      <c r="D7" s="71"/>
      <c r="E7" s="72"/>
      <c r="F7" s="72"/>
      <c r="G7" s="72"/>
      <c r="H7" s="72"/>
      <c r="I7" s="72"/>
    </row>
    <row r="8" spans="1:9" ht="29.25" customHeight="1" x14ac:dyDescent="0.3">
      <c r="A8" s="78"/>
      <c r="B8" s="76" t="s">
        <v>60</v>
      </c>
      <c r="C8" s="73"/>
      <c r="D8" s="74"/>
      <c r="E8" s="72"/>
      <c r="F8" s="72"/>
      <c r="G8" s="72"/>
      <c r="H8" s="72"/>
      <c r="I8" s="72"/>
    </row>
    <row r="9" spans="1:9" x14ac:dyDescent="0.25">
      <c r="A9" s="78"/>
      <c r="B9" s="72"/>
      <c r="C9" s="73"/>
      <c r="D9" s="72"/>
      <c r="E9" s="72"/>
      <c r="F9" s="72"/>
      <c r="G9" s="72"/>
      <c r="H9" s="72"/>
      <c r="I9" s="72"/>
    </row>
    <row r="10" spans="1:9" x14ac:dyDescent="0.25">
      <c r="A10" s="78"/>
      <c r="B10" s="72"/>
      <c r="C10" s="73"/>
      <c r="D10" s="72"/>
      <c r="E10" s="72"/>
      <c r="F10" s="72"/>
      <c r="G10" s="72"/>
      <c r="H10" s="72"/>
      <c r="I10" s="72"/>
    </row>
    <row r="11" spans="1:9" ht="18" x14ac:dyDescent="0.25">
      <c r="A11" s="78"/>
      <c r="B11" s="192" t="s">
        <v>89</v>
      </c>
      <c r="C11" s="192"/>
      <c r="D11" s="192"/>
      <c r="E11" s="192"/>
      <c r="F11" s="192"/>
      <c r="G11" s="72"/>
      <c r="H11" s="72"/>
      <c r="I11" s="72"/>
    </row>
    <row r="12" spans="1:9" x14ac:dyDescent="0.25">
      <c r="A12" s="78"/>
      <c r="B12" s="72"/>
      <c r="C12" s="73"/>
      <c r="D12" s="72"/>
      <c r="E12" s="72"/>
      <c r="F12" s="72"/>
      <c r="G12" s="72"/>
      <c r="H12" s="72"/>
      <c r="I12" s="72"/>
    </row>
    <row r="13" spans="1:9" ht="15.75" thickBot="1" x14ac:dyDescent="0.3">
      <c r="A13" s="78"/>
      <c r="B13" s="75" t="s">
        <v>61</v>
      </c>
      <c r="C13" s="73"/>
      <c r="D13" s="75" t="s">
        <v>51</v>
      </c>
      <c r="E13" s="72"/>
      <c r="F13" s="72"/>
      <c r="G13" s="72"/>
      <c r="H13" s="72"/>
      <c r="I13" s="72"/>
    </row>
    <row r="14" spans="1:9" ht="33" customHeight="1" thickTop="1" x14ac:dyDescent="0.25">
      <c r="A14" s="78">
        <v>1</v>
      </c>
      <c r="B14" s="74"/>
      <c r="C14" s="73"/>
      <c r="D14" s="74"/>
      <c r="E14" s="72"/>
      <c r="F14" s="72"/>
      <c r="G14" s="72"/>
      <c r="H14" s="72"/>
      <c r="I14" s="72"/>
    </row>
    <row r="15" spans="1:9" ht="35.25" customHeight="1" x14ac:dyDescent="0.25">
      <c r="A15" s="78">
        <v>2</v>
      </c>
      <c r="B15" s="74"/>
      <c r="C15" s="73"/>
      <c r="D15" s="74"/>
      <c r="E15" s="72"/>
      <c r="F15" s="72"/>
      <c r="G15" s="72"/>
      <c r="H15" s="72"/>
      <c r="I15" s="72"/>
    </row>
    <row r="16" spans="1:9" ht="42.75" customHeight="1" x14ac:dyDescent="0.25">
      <c r="A16" s="78">
        <v>3</v>
      </c>
      <c r="B16" s="74"/>
      <c r="C16" s="73"/>
      <c r="D16" s="74"/>
      <c r="E16" s="72"/>
      <c r="F16" s="72"/>
      <c r="G16" s="72"/>
      <c r="H16" s="72"/>
      <c r="I16" s="72"/>
    </row>
    <row r="17" spans="1:9" ht="43.5" customHeight="1" x14ac:dyDescent="0.25">
      <c r="A17" s="78">
        <v>4</v>
      </c>
      <c r="B17" s="74"/>
      <c r="C17" s="73"/>
      <c r="D17" s="74"/>
      <c r="E17" s="72"/>
      <c r="F17" s="72"/>
      <c r="G17" s="72"/>
      <c r="H17" s="72"/>
      <c r="I17" s="72"/>
    </row>
    <row r="18" spans="1:9" ht="36" customHeight="1" x14ac:dyDescent="0.25">
      <c r="A18" s="78">
        <v>5</v>
      </c>
      <c r="B18" s="74"/>
      <c r="C18" s="73"/>
      <c r="D18" s="74"/>
      <c r="E18" s="72"/>
      <c r="F18" s="72"/>
      <c r="G18" s="72"/>
      <c r="H18" s="72"/>
      <c r="I18" s="72"/>
    </row>
    <row r="19" spans="1:9" ht="28.5" customHeight="1" x14ac:dyDescent="0.25">
      <c r="A19" s="78">
        <v>6</v>
      </c>
      <c r="B19" s="74"/>
      <c r="C19" s="73"/>
      <c r="D19" s="74"/>
      <c r="E19" s="72"/>
      <c r="F19" s="72"/>
      <c r="G19" s="72"/>
      <c r="H19" s="72"/>
      <c r="I19" s="72"/>
    </row>
    <row r="20" spans="1:9" ht="24" customHeight="1" x14ac:dyDescent="0.25">
      <c r="A20" s="78">
        <v>7</v>
      </c>
      <c r="B20" s="74"/>
      <c r="C20" s="73"/>
      <c r="D20" s="74"/>
      <c r="E20" s="72"/>
      <c r="F20" s="72"/>
      <c r="G20" s="72"/>
      <c r="H20" s="72"/>
      <c r="I20" s="72"/>
    </row>
    <row r="21" spans="1:9" ht="19.5" customHeight="1" x14ac:dyDescent="0.25">
      <c r="A21" s="78">
        <v>8</v>
      </c>
      <c r="B21" s="74"/>
      <c r="C21" s="73"/>
      <c r="D21" s="74"/>
      <c r="E21" s="72"/>
      <c r="F21" s="72"/>
      <c r="G21" s="72"/>
      <c r="H21" s="72"/>
      <c r="I21" s="72"/>
    </row>
    <row r="22" spans="1:9" ht="28.5" customHeight="1" x14ac:dyDescent="0.25">
      <c r="A22" s="78">
        <v>9</v>
      </c>
      <c r="B22" s="74"/>
      <c r="C22" s="73"/>
      <c r="D22" s="74"/>
      <c r="E22" s="72"/>
      <c r="F22" s="72"/>
      <c r="G22" s="72"/>
      <c r="H22" s="72"/>
      <c r="I22" s="72"/>
    </row>
    <row r="23" spans="1:9" ht="28.5" customHeight="1" x14ac:dyDescent="0.25">
      <c r="A23" s="78">
        <v>10</v>
      </c>
      <c r="B23" s="74"/>
      <c r="C23" s="73"/>
      <c r="D23" s="74"/>
      <c r="E23" s="72"/>
      <c r="F23" s="72"/>
      <c r="G23" s="72"/>
      <c r="H23" s="72"/>
      <c r="I23" s="72"/>
    </row>
    <row r="24" spans="1:9" ht="25.5" customHeight="1" x14ac:dyDescent="0.25">
      <c r="A24" s="78">
        <v>11</v>
      </c>
      <c r="B24" s="74"/>
      <c r="C24" s="73"/>
      <c r="D24" s="74"/>
      <c r="E24" s="72"/>
      <c r="F24" s="72"/>
      <c r="G24" s="72"/>
      <c r="H24" s="72"/>
      <c r="I24" s="72"/>
    </row>
    <row r="25" spans="1:9" ht="28.5" customHeight="1" x14ac:dyDescent="0.25">
      <c r="A25" s="78">
        <v>12</v>
      </c>
      <c r="B25" s="74"/>
      <c r="C25" s="73"/>
      <c r="D25" s="74"/>
      <c r="E25" s="72"/>
      <c r="F25" s="72"/>
      <c r="G25" s="72"/>
      <c r="H25" s="72"/>
      <c r="I25" s="72"/>
    </row>
    <row r="26" spans="1:9" ht="39" customHeight="1" x14ac:dyDescent="0.25">
      <c r="A26" s="78">
        <v>13</v>
      </c>
      <c r="B26" s="74"/>
      <c r="C26" s="73"/>
      <c r="D26" s="74"/>
      <c r="E26" s="72"/>
      <c r="F26" s="72"/>
      <c r="G26" s="72"/>
      <c r="H26" s="72"/>
      <c r="I26" s="72"/>
    </row>
    <row r="27" spans="1:9" ht="25.5" customHeight="1" x14ac:dyDescent="0.25">
      <c r="A27" s="78">
        <v>14</v>
      </c>
      <c r="B27" s="74"/>
      <c r="C27" s="73"/>
      <c r="D27" s="74"/>
      <c r="E27" s="72"/>
      <c r="F27" s="72"/>
      <c r="G27" s="72"/>
      <c r="H27" s="72"/>
      <c r="I27" s="72"/>
    </row>
    <row r="28" spans="1:9" ht="39.75" customHeight="1" x14ac:dyDescent="0.25">
      <c r="A28" s="78">
        <v>15</v>
      </c>
      <c r="B28" s="74"/>
      <c r="C28" s="73"/>
      <c r="D28" s="74"/>
      <c r="E28" s="72"/>
      <c r="F28" s="72"/>
      <c r="G28" s="72"/>
      <c r="H28" s="72"/>
      <c r="I28" s="72"/>
    </row>
    <row r="29" spans="1:9" x14ac:dyDescent="0.25">
      <c r="A29" s="69"/>
      <c r="B29" s="72"/>
      <c r="C29" s="73"/>
      <c r="D29" s="72"/>
      <c r="E29" s="72"/>
      <c r="F29" s="72"/>
      <c r="G29" s="72"/>
      <c r="H29" s="72"/>
      <c r="I29" s="72"/>
    </row>
    <row r="30" spans="1:9" x14ac:dyDescent="0.25">
      <c r="A30" s="69"/>
      <c r="B30" s="72"/>
      <c r="C30" s="73"/>
      <c r="D30" s="72"/>
      <c r="E30" s="72"/>
      <c r="F30" s="72"/>
      <c r="G30" s="72"/>
      <c r="H30" s="72"/>
      <c r="I30" s="72"/>
    </row>
  </sheetData>
  <mergeCells count="3">
    <mergeCell ref="B11:F11"/>
    <mergeCell ref="B3:D3"/>
    <mergeCell ref="B2:D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3" r:id="rId3" name="Drop Down 1">
              <controlPr defaultSize="0" autoLine="0" autoPict="0">
                <anchor moveWithCells="1">
                  <from>
                    <xdr:col>3</xdr:col>
                    <xdr:colOff>38100</xdr:colOff>
                    <xdr:row>7</xdr:row>
                    <xdr:rowOff>66675</xdr:rowOff>
                  </from>
                  <to>
                    <xdr:col>5</xdr:col>
                    <xdr:colOff>28575</xdr:colOff>
                    <xdr:row>7</xdr:row>
                    <xdr:rowOff>352425</xdr:rowOff>
                  </to>
                </anchor>
              </controlPr>
            </control>
          </mc:Choice>
        </mc:AlternateContent>
        <mc:AlternateContent xmlns:mc="http://schemas.openxmlformats.org/markup-compatibility/2006">
          <mc:Choice Requires="x14">
            <control shapeId="8194" r:id="rId4" name="Drop Down 2">
              <controlPr defaultSize="0" autoLine="0" autoPict="0">
                <anchor moveWithCells="1">
                  <from>
                    <xdr:col>1</xdr:col>
                    <xdr:colOff>28575</xdr:colOff>
                    <xdr:row>13</xdr:row>
                    <xdr:rowOff>171450</xdr:rowOff>
                  </from>
                  <to>
                    <xdr:col>1</xdr:col>
                    <xdr:colOff>4248150</xdr:colOff>
                    <xdr:row>13</xdr:row>
                    <xdr:rowOff>371475</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1</xdr:col>
                    <xdr:colOff>19050</xdr:colOff>
                    <xdr:row>24</xdr:row>
                    <xdr:rowOff>123825</xdr:rowOff>
                  </from>
                  <to>
                    <xdr:col>1</xdr:col>
                    <xdr:colOff>4238625</xdr:colOff>
                    <xdr:row>24</xdr:row>
                    <xdr:rowOff>323850</xdr:rowOff>
                  </to>
                </anchor>
              </controlPr>
            </control>
          </mc:Choice>
        </mc:AlternateContent>
        <mc:AlternateContent xmlns:mc="http://schemas.openxmlformats.org/markup-compatibility/2006">
          <mc:Choice Requires="x14">
            <control shapeId="8196" r:id="rId6" name="Drop Down 4">
              <controlPr defaultSize="0" autoLine="0" autoPict="0">
                <anchor moveWithCells="1">
                  <from>
                    <xdr:col>1</xdr:col>
                    <xdr:colOff>38100</xdr:colOff>
                    <xdr:row>14</xdr:row>
                    <xdr:rowOff>190500</xdr:rowOff>
                  </from>
                  <to>
                    <xdr:col>1</xdr:col>
                    <xdr:colOff>4257675</xdr:colOff>
                    <xdr:row>14</xdr:row>
                    <xdr:rowOff>390525</xdr:rowOff>
                  </to>
                </anchor>
              </controlPr>
            </control>
          </mc:Choice>
        </mc:AlternateContent>
        <mc:AlternateContent xmlns:mc="http://schemas.openxmlformats.org/markup-compatibility/2006">
          <mc:Choice Requires="x14">
            <control shapeId="8197" r:id="rId7" name="Drop Down 5">
              <controlPr defaultSize="0" autoLine="0" autoPict="0">
                <anchor moveWithCells="1">
                  <from>
                    <xdr:col>1</xdr:col>
                    <xdr:colOff>19050</xdr:colOff>
                    <xdr:row>15</xdr:row>
                    <xdr:rowOff>285750</xdr:rowOff>
                  </from>
                  <to>
                    <xdr:col>1</xdr:col>
                    <xdr:colOff>4238625</xdr:colOff>
                    <xdr:row>15</xdr:row>
                    <xdr:rowOff>485775</xdr:rowOff>
                  </to>
                </anchor>
              </controlPr>
            </control>
          </mc:Choice>
        </mc:AlternateContent>
        <mc:AlternateContent xmlns:mc="http://schemas.openxmlformats.org/markup-compatibility/2006">
          <mc:Choice Requires="x14">
            <control shapeId="8198" r:id="rId8" name="Drop Down 6">
              <controlPr defaultSize="0" autoLine="0" autoPict="0">
                <anchor moveWithCells="1">
                  <from>
                    <xdr:col>1</xdr:col>
                    <xdr:colOff>19050</xdr:colOff>
                    <xdr:row>16</xdr:row>
                    <xdr:rowOff>304800</xdr:rowOff>
                  </from>
                  <to>
                    <xdr:col>1</xdr:col>
                    <xdr:colOff>4238625</xdr:colOff>
                    <xdr:row>16</xdr:row>
                    <xdr:rowOff>504825</xdr:rowOff>
                  </to>
                </anchor>
              </controlPr>
            </control>
          </mc:Choice>
        </mc:AlternateContent>
        <mc:AlternateContent xmlns:mc="http://schemas.openxmlformats.org/markup-compatibility/2006">
          <mc:Choice Requires="x14">
            <control shapeId="8199" r:id="rId9" name="Drop Down 7">
              <controlPr defaultSize="0" autoLine="0" autoPict="0">
                <anchor moveWithCells="1">
                  <from>
                    <xdr:col>1</xdr:col>
                    <xdr:colOff>19050</xdr:colOff>
                    <xdr:row>17</xdr:row>
                    <xdr:rowOff>219075</xdr:rowOff>
                  </from>
                  <to>
                    <xdr:col>1</xdr:col>
                    <xdr:colOff>4238625</xdr:colOff>
                    <xdr:row>17</xdr:row>
                    <xdr:rowOff>419100</xdr:rowOff>
                  </to>
                </anchor>
              </controlPr>
            </control>
          </mc:Choice>
        </mc:AlternateContent>
        <mc:AlternateContent xmlns:mc="http://schemas.openxmlformats.org/markup-compatibility/2006">
          <mc:Choice Requires="x14">
            <control shapeId="8200" r:id="rId10" name="Drop Down 8">
              <controlPr defaultSize="0" autoLine="0" autoPict="0">
                <anchor moveWithCells="1">
                  <from>
                    <xdr:col>1</xdr:col>
                    <xdr:colOff>19050</xdr:colOff>
                    <xdr:row>18</xdr:row>
                    <xdr:rowOff>209550</xdr:rowOff>
                  </from>
                  <to>
                    <xdr:col>1</xdr:col>
                    <xdr:colOff>4238625</xdr:colOff>
                    <xdr:row>19</xdr:row>
                    <xdr:rowOff>47625</xdr:rowOff>
                  </to>
                </anchor>
              </controlPr>
            </control>
          </mc:Choice>
        </mc:AlternateContent>
        <mc:AlternateContent xmlns:mc="http://schemas.openxmlformats.org/markup-compatibility/2006">
          <mc:Choice Requires="x14">
            <control shapeId="8201" r:id="rId11" name="Drop Down 9">
              <controlPr defaultSize="0" autoLine="0" autoPict="0">
                <anchor moveWithCells="1">
                  <from>
                    <xdr:col>1</xdr:col>
                    <xdr:colOff>19050</xdr:colOff>
                    <xdr:row>19</xdr:row>
                    <xdr:rowOff>190500</xdr:rowOff>
                  </from>
                  <to>
                    <xdr:col>1</xdr:col>
                    <xdr:colOff>4238625</xdr:colOff>
                    <xdr:row>20</xdr:row>
                    <xdr:rowOff>85725</xdr:rowOff>
                  </to>
                </anchor>
              </controlPr>
            </control>
          </mc:Choice>
        </mc:AlternateContent>
        <mc:AlternateContent xmlns:mc="http://schemas.openxmlformats.org/markup-compatibility/2006">
          <mc:Choice Requires="x14">
            <control shapeId="8202" r:id="rId12" name="Drop Down 10">
              <controlPr defaultSize="0" autoLine="0" autoPict="0">
                <anchor moveWithCells="1">
                  <from>
                    <xdr:col>1</xdr:col>
                    <xdr:colOff>38100</xdr:colOff>
                    <xdr:row>25</xdr:row>
                    <xdr:rowOff>247650</xdr:rowOff>
                  </from>
                  <to>
                    <xdr:col>1</xdr:col>
                    <xdr:colOff>4257675</xdr:colOff>
                    <xdr:row>25</xdr:row>
                    <xdr:rowOff>447675</xdr:rowOff>
                  </to>
                </anchor>
              </controlPr>
            </control>
          </mc:Choice>
        </mc:AlternateContent>
        <mc:AlternateContent xmlns:mc="http://schemas.openxmlformats.org/markup-compatibility/2006">
          <mc:Choice Requires="x14">
            <control shapeId="8203" r:id="rId13" name="Drop Down 11">
              <controlPr defaultSize="0" autoLine="0" autoPict="0">
                <anchor moveWithCells="1">
                  <from>
                    <xdr:col>1</xdr:col>
                    <xdr:colOff>19050</xdr:colOff>
                    <xdr:row>21</xdr:row>
                    <xdr:rowOff>161925</xdr:rowOff>
                  </from>
                  <to>
                    <xdr:col>1</xdr:col>
                    <xdr:colOff>4238625</xdr:colOff>
                    <xdr:row>22</xdr:row>
                    <xdr:rowOff>0</xdr:rowOff>
                  </to>
                </anchor>
              </controlPr>
            </control>
          </mc:Choice>
        </mc:AlternateContent>
        <mc:AlternateContent xmlns:mc="http://schemas.openxmlformats.org/markup-compatibility/2006">
          <mc:Choice Requires="x14">
            <control shapeId="8204" r:id="rId14" name="Drop Down 12">
              <controlPr defaultSize="0" autoLine="0" autoPict="0">
                <anchor moveWithCells="1">
                  <from>
                    <xdr:col>1</xdr:col>
                    <xdr:colOff>19050</xdr:colOff>
                    <xdr:row>27</xdr:row>
                    <xdr:rowOff>285750</xdr:rowOff>
                  </from>
                  <to>
                    <xdr:col>1</xdr:col>
                    <xdr:colOff>4238625</xdr:colOff>
                    <xdr:row>27</xdr:row>
                    <xdr:rowOff>485775</xdr:rowOff>
                  </to>
                </anchor>
              </controlPr>
            </control>
          </mc:Choice>
        </mc:AlternateContent>
        <mc:AlternateContent xmlns:mc="http://schemas.openxmlformats.org/markup-compatibility/2006">
          <mc:Choice Requires="x14">
            <control shapeId="8205" r:id="rId15" name="Drop Down 13">
              <controlPr defaultSize="0" autoLine="0" autoPict="0">
                <anchor moveWithCells="1">
                  <from>
                    <xdr:col>1</xdr:col>
                    <xdr:colOff>19050</xdr:colOff>
                    <xdr:row>26</xdr:row>
                    <xdr:rowOff>85725</xdr:rowOff>
                  </from>
                  <to>
                    <xdr:col>1</xdr:col>
                    <xdr:colOff>4238625</xdr:colOff>
                    <xdr:row>26</xdr:row>
                    <xdr:rowOff>285750</xdr:rowOff>
                  </to>
                </anchor>
              </controlPr>
            </control>
          </mc:Choice>
        </mc:AlternateContent>
        <mc:AlternateContent xmlns:mc="http://schemas.openxmlformats.org/markup-compatibility/2006">
          <mc:Choice Requires="x14">
            <control shapeId="8206" r:id="rId16" name="Drop Down 14">
              <controlPr defaultSize="0" autoLine="0" autoPict="0">
                <anchor moveWithCells="1">
                  <from>
                    <xdr:col>1</xdr:col>
                    <xdr:colOff>9525</xdr:colOff>
                    <xdr:row>23</xdr:row>
                    <xdr:rowOff>114300</xdr:rowOff>
                  </from>
                  <to>
                    <xdr:col>1</xdr:col>
                    <xdr:colOff>4229100</xdr:colOff>
                    <xdr:row>23</xdr:row>
                    <xdr:rowOff>314325</xdr:rowOff>
                  </to>
                </anchor>
              </controlPr>
            </control>
          </mc:Choice>
        </mc:AlternateContent>
        <mc:AlternateContent xmlns:mc="http://schemas.openxmlformats.org/markup-compatibility/2006">
          <mc:Choice Requires="x14">
            <control shapeId="8207" r:id="rId17" name="Drop Down 15">
              <controlPr defaultSize="0" autoLine="0" autoPict="0">
                <anchor moveWithCells="1">
                  <from>
                    <xdr:col>1</xdr:col>
                    <xdr:colOff>19050</xdr:colOff>
                    <xdr:row>20</xdr:row>
                    <xdr:rowOff>152400</xdr:rowOff>
                  </from>
                  <to>
                    <xdr:col>1</xdr:col>
                    <xdr:colOff>4238625</xdr:colOff>
                    <xdr:row>21</xdr:row>
                    <xdr:rowOff>104775</xdr:rowOff>
                  </to>
                </anchor>
              </controlPr>
            </control>
          </mc:Choice>
        </mc:AlternateContent>
        <mc:AlternateContent xmlns:mc="http://schemas.openxmlformats.org/markup-compatibility/2006">
          <mc:Choice Requires="x14">
            <control shapeId="8208" r:id="rId18" name="Drop Down 16">
              <controlPr defaultSize="0" autoLine="0" autoPict="0">
                <anchor moveWithCells="1">
                  <from>
                    <xdr:col>1</xdr:col>
                    <xdr:colOff>9525</xdr:colOff>
                    <xdr:row>22</xdr:row>
                    <xdr:rowOff>133350</xdr:rowOff>
                  </from>
                  <to>
                    <xdr:col>1</xdr:col>
                    <xdr:colOff>4229100</xdr:colOff>
                    <xdr:row>22</xdr:row>
                    <xdr:rowOff>333375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topLeftCell="A2" workbookViewId="0">
      <selection activeCell="A22" sqref="A22"/>
    </sheetView>
  </sheetViews>
  <sheetFormatPr baseColWidth="10" defaultRowHeight="15" x14ac:dyDescent="0.25"/>
  <cols>
    <col min="1" max="1" width="70.28515625" customWidth="1"/>
  </cols>
  <sheetData>
    <row r="1" spans="1:1" x14ac:dyDescent="0.25">
      <c r="A1" s="31" t="s">
        <v>90</v>
      </c>
    </row>
    <row r="2" spans="1:1" x14ac:dyDescent="0.25">
      <c r="A2" t="s">
        <v>91</v>
      </c>
    </row>
    <row r="3" spans="1:1" x14ac:dyDescent="0.25">
      <c r="A3" t="s">
        <v>92</v>
      </c>
    </row>
    <row r="4" spans="1:1" ht="45" x14ac:dyDescent="0.25">
      <c r="A4" s="30" t="s">
        <v>93</v>
      </c>
    </row>
    <row r="5" spans="1:1" ht="30" x14ac:dyDescent="0.25">
      <c r="A5" s="30" t="s">
        <v>94</v>
      </c>
    </row>
    <row r="6" spans="1:1" x14ac:dyDescent="0.25">
      <c r="A6" s="30" t="s">
        <v>95</v>
      </c>
    </row>
    <row r="7" spans="1:1" ht="30" x14ac:dyDescent="0.25">
      <c r="A7" s="30" t="s">
        <v>96</v>
      </c>
    </row>
    <row r="8" spans="1:1" x14ac:dyDescent="0.25">
      <c r="A8" s="30" t="s">
        <v>97</v>
      </c>
    </row>
    <row r="9" spans="1:1" ht="30" x14ac:dyDescent="0.25">
      <c r="A9" s="30" t="s">
        <v>98</v>
      </c>
    </row>
    <row r="10" spans="1:1" ht="30" x14ac:dyDescent="0.25">
      <c r="A10" s="30" t="s">
        <v>99</v>
      </c>
    </row>
    <row r="11" spans="1:1" ht="30" x14ac:dyDescent="0.25">
      <c r="A11" s="30" t="s">
        <v>100</v>
      </c>
    </row>
    <row r="12" spans="1:1" ht="30" x14ac:dyDescent="0.25">
      <c r="A12" s="30" t="s">
        <v>101</v>
      </c>
    </row>
    <row r="13" spans="1:1" x14ac:dyDescent="0.25">
      <c r="A13" s="30" t="s">
        <v>102</v>
      </c>
    </row>
    <row r="14" spans="1:1" x14ac:dyDescent="0.25">
      <c r="A14" s="30" t="s">
        <v>103</v>
      </c>
    </row>
    <row r="15" spans="1:1" ht="30" x14ac:dyDescent="0.25">
      <c r="A15" s="30" t="s">
        <v>104</v>
      </c>
    </row>
    <row r="16" spans="1:1" x14ac:dyDescent="0.25">
      <c r="A16" s="30" t="s">
        <v>105</v>
      </c>
    </row>
    <row r="17" spans="1:1" x14ac:dyDescent="0.25">
      <c r="A17" s="30" t="s">
        <v>106</v>
      </c>
    </row>
    <row r="18" spans="1:1" x14ac:dyDescent="0.25">
      <c r="A18" s="30" t="s">
        <v>107</v>
      </c>
    </row>
    <row r="19" spans="1:1" x14ac:dyDescent="0.25">
      <c r="A19" s="30" t="s">
        <v>210</v>
      </c>
    </row>
    <row r="20" spans="1:1" ht="30" x14ac:dyDescent="0.25">
      <c r="A20" s="30"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pageSetUpPr fitToPage="1"/>
  </sheetPr>
  <dimension ref="B1:R12"/>
  <sheetViews>
    <sheetView zoomScale="75" zoomScaleNormal="75" workbookViewId="0">
      <selection activeCell="I12" sqref="I12:R12"/>
    </sheetView>
  </sheetViews>
  <sheetFormatPr baseColWidth="10" defaultColWidth="11.42578125" defaultRowHeight="15" x14ac:dyDescent="0.25"/>
  <cols>
    <col min="1" max="1" width="1.5703125" style="1" customWidth="1"/>
    <col min="2" max="2" width="11.42578125" style="1"/>
    <col min="3" max="3" width="72.5703125" style="1" bestFit="1" customWidth="1"/>
    <col min="4" max="4" width="13.85546875" style="1" hidden="1" customWidth="1"/>
    <col min="5" max="5" width="2.42578125" style="1" hidden="1" customWidth="1"/>
    <col min="6" max="16384" width="11.42578125" style="1"/>
  </cols>
  <sheetData>
    <row r="1" spans="2:18" ht="15.75" thickBot="1" x14ac:dyDescent="0.3"/>
    <row r="2" spans="2:18" ht="57" customHeight="1" thickBot="1" x14ac:dyDescent="0.3">
      <c r="B2" s="130" t="s">
        <v>11</v>
      </c>
      <c r="C2" s="131"/>
      <c r="D2" s="15"/>
      <c r="E2" s="15"/>
      <c r="F2" s="35" t="s">
        <v>110</v>
      </c>
      <c r="G2" s="36" t="s">
        <v>9</v>
      </c>
      <c r="H2" s="37" t="s">
        <v>10</v>
      </c>
      <c r="I2" s="128" t="s">
        <v>180</v>
      </c>
      <c r="J2" s="129"/>
      <c r="K2" s="129"/>
      <c r="L2" s="129"/>
      <c r="M2" s="129"/>
      <c r="N2" s="129"/>
      <c r="O2" s="129"/>
      <c r="P2" s="129"/>
      <c r="Q2" s="129"/>
      <c r="R2" s="129"/>
    </row>
    <row r="3" spans="2:18" ht="7.5" customHeight="1" x14ac:dyDescent="0.25"/>
    <row r="4" spans="2:18" ht="18" x14ac:dyDescent="0.25">
      <c r="B4" s="42" t="s">
        <v>12</v>
      </c>
      <c r="C4" s="34" t="s">
        <v>111</v>
      </c>
      <c r="D4" s="10">
        <f>SUM(VALUE(D5+D6+D7+D9+D10+D11+D12)/7)</f>
        <v>0.5</v>
      </c>
      <c r="E4" s="10"/>
      <c r="F4" s="10"/>
      <c r="G4" s="10"/>
      <c r="H4" s="10"/>
      <c r="I4" s="125"/>
      <c r="J4" s="126"/>
      <c r="K4" s="126"/>
      <c r="L4" s="126"/>
      <c r="M4" s="126"/>
      <c r="N4" s="126"/>
      <c r="O4" s="126"/>
      <c r="P4" s="126"/>
      <c r="Q4" s="126"/>
      <c r="R4" s="127"/>
    </row>
    <row r="5" spans="2:18" ht="27" customHeight="1" x14ac:dyDescent="0.25">
      <c r="B5" s="43">
        <v>1</v>
      </c>
      <c r="C5" s="38" t="s">
        <v>13</v>
      </c>
      <c r="D5" s="13" t="str">
        <f>SUBSTITUTE(SUBSTITUTE(E5,"3",0),"2",0.5)</f>
        <v>0,5</v>
      </c>
      <c r="E5" s="13">
        <v>2</v>
      </c>
      <c r="F5" s="14"/>
      <c r="G5" s="12"/>
      <c r="H5" s="12"/>
      <c r="I5" s="122"/>
      <c r="J5" s="123"/>
      <c r="K5" s="123"/>
      <c r="L5" s="123"/>
      <c r="M5" s="123"/>
      <c r="N5" s="123"/>
      <c r="O5" s="123"/>
      <c r="P5" s="123"/>
      <c r="Q5" s="123"/>
      <c r="R5" s="124"/>
    </row>
    <row r="6" spans="2:18" ht="29.25" customHeight="1" x14ac:dyDescent="0.25">
      <c r="B6" s="42">
        <v>2</v>
      </c>
      <c r="C6" s="38" t="s">
        <v>14</v>
      </c>
      <c r="D6" s="13" t="str">
        <f t="shared" ref="D6:D12" si="0">SUBSTITUTE(SUBSTITUTE(E6,"3",0),"2",0.5)</f>
        <v>0,5</v>
      </c>
      <c r="E6" s="13">
        <v>2</v>
      </c>
      <c r="F6" s="13"/>
      <c r="G6" s="12"/>
      <c r="H6" s="12"/>
      <c r="I6" s="122"/>
      <c r="J6" s="123"/>
      <c r="K6" s="123"/>
      <c r="L6" s="123"/>
      <c r="M6" s="123"/>
      <c r="N6" s="123"/>
      <c r="O6" s="123"/>
      <c r="P6" s="123"/>
      <c r="Q6" s="123"/>
      <c r="R6" s="124"/>
    </row>
    <row r="7" spans="2:18" ht="23.25" customHeight="1" x14ac:dyDescent="0.25">
      <c r="B7" s="42">
        <v>3</v>
      </c>
      <c r="C7" s="38" t="s">
        <v>15</v>
      </c>
      <c r="D7" s="13" t="str">
        <f t="shared" si="0"/>
        <v>0,5</v>
      </c>
      <c r="E7" s="13">
        <v>2</v>
      </c>
      <c r="F7" s="12"/>
      <c r="G7" s="12"/>
      <c r="H7" s="12"/>
      <c r="I7" s="122"/>
      <c r="J7" s="123"/>
      <c r="K7" s="123"/>
      <c r="L7" s="123"/>
      <c r="M7" s="123"/>
      <c r="N7" s="123"/>
      <c r="O7" s="123"/>
      <c r="P7" s="123"/>
      <c r="Q7" s="123"/>
      <c r="R7" s="124"/>
    </row>
    <row r="8" spans="2:18" ht="18" x14ac:dyDescent="0.25">
      <c r="B8" s="42" t="s">
        <v>16</v>
      </c>
      <c r="C8" s="34" t="s">
        <v>17</v>
      </c>
      <c r="D8" s="10"/>
      <c r="E8" s="10"/>
      <c r="F8" s="10"/>
      <c r="G8" s="10"/>
      <c r="H8" s="10"/>
      <c r="I8" s="122"/>
      <c r="J8" s="123"/>
      <c r="K8" s="123"/>
      <c r="L8" s="123"/>
      <c r="M8" s="123"/>
      <c r="N8" s="123"/>
      <c r="O8" s="123"/>
      <c r="P8" s="123"/>
      <c r="Q8" s="123"/>
      <c r="R8" s="124"/>
    </row>
    <row r="9" spans="2:18" ht="26.25" customHeight="1" x14ac:dyDescent="0.25">
      <c r="B9" s="42">
        <v>1</v>
      </c>
      <c r="C9" s="38" t="s">
        <v>112</v>
      </c>
      <c r="D9" s="13" t="str">
        <f t="shared" si="0"/>
        <v>0,5</v>
      </c>
      <c r="E9" s="13">
        <v>2</v>
      </c>
      <c r="F9" s="12"/>
      <c r="G9" s="12"/>
      <c r="H9" s="12"/>
      <c r="I9" s="122"/>
      <c r="J9" s="123"/>
      <c r="K9" s="123"/>
      <c r="L9" s="123"/>
      <c r="M9" s="123"/>
      <c r="N9" s="123"/>
      <c r="O9" s="123"/>
      <c r="P9" s="123"/>
      <c r="Q9" s="123"/>
      <c r="R9" s="124"/>
    </row>
    <row r="10" spans="2:18" ht="33.75" customHeight="1" x14ac:dyDescent="0.25">
      <c r="B10" s="42">
        <v>2</v>
      </c>
      <c r="C10" s="38" t="s">
        <v>113</v>
      </c>
      <c r="D10" s="13" t="str">
        <f t="shared" si="0"/>
        <v>0,5</v>
      </c>
      <c r="E10" s="13">
        <v>2</v>
      </c>
      <c r="F10" s="12"/>
      <c r="G10" s="12"/>
      <c r="H10" s="12"/>
      <c r="I10" s="122"/>
      <c r="J10" s="123"/>
      <c r="K10" s="123"/>
      <c r="L10" s="123"/>
      <c r="M10" s="123"/>
      <c r="N10" s="123"/>
      <c r="O10" s="123"/>
      <c r="P10" s="123"/>
      <c r="Q10" s="123"/>
      <c r="R10" s="124"/>
    </row>
    <row r="11" spans="2:18" ht="39.75" customHeight="1" x14ac:dyDescent="0.25">
      <c r="B11" s="42">
        <v>3</v>
      </c>
      <c r="C11" s="38" t="s">
        <v>18</v>
      </c>
      <c r="D11" s="13" t="str">
        <f t="shared" si="0"/>
        <v>0,5</v>
      </c>
      <c r="E11" s="13">
        <v>2</v>
      </c>
      <c r="F11" s="12"/>
      <c r="G11" s="12"/>
      <c r="H11" s="12"/>
      <c r="I11" s="122"/>
      <c r="J11" s="123"/>
      <c r="K11" s="123"/>
      <c r="L11" s="123"/>
      <c r="M11" s="123"/>
      <c r="N11" s="123"/>
      <c r="O11" s="123"/>
      <c r="P11" s="123"/>
      <c r="Q11" s="123"/>
      <c r="R11" s="124"/>
    </row>
    <row r="12" spans="2:18" ht="31.5" customHeight="1" x14ac:dyDescent="0.25">
      <c r="B12" s="42">
        <v>4</v>
      </c>
      <c r="C12" s="39" t="s">
        <v>114</v>
      </c>
      <c r="D12" s="13" t="str">
        <f t="shared" si="0"/>
        <v>0,5</v>
      </c>
      <c r="E12" s="13">
        <v>2</v>
      </c>
      <c r="F12" s="12"/>
      <c r="G12" s="12"/>
      <c r="H12" s="12"/>
      <c r="I12" s="122"/>
      <c r="J12" s="123"/>
      <c r="K12" s="123"/>
      <c r="L12" s="123"/>
      <c r="M12" s="123"/>
      <c r="N12" s="123"/>
      <c r="O12" s="123"/>
      <c r="P12" s="123"/>
      <c r="Q12" s="123"/>
      <c r="R12" s="124"/>
    </row>
  </sheetData>
  <mergeCells count="11">
    <mergeCell ref="I2:R2"/>
    <mergeCell ref="B2:C2"/>
    <mergeCell ref="I5:R5"/>
    <mergeCell ref="I6:R6"/>
    <mergeCell ref="I7:R7"/>
    <mergeCell ref="I9:R9"/>
    <mergeCell ref="I10:R10"/>
    <mergeCell ref="I11:R11"/>
    <mergeCell ref="I12:R12"/>
    <mergeCell ref="I4:R4"/>
    <mergeCell ref="I8:R8"/>
  </mergeCells>
  <pageMargins left="0.7" right="0.7" top="0.75" bottom="0.75" header="0.3" footer="0.3"/>
  <pageSetup paperSize="9" scale="5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82" r:id="rId4" name="Group Box 34">
              <controlPr defaultSize="0" autoFill="0" autoPict="0">
                <anchor moveWithCells="1">
                  <from>
                    <xdr:col>5</xdr:col>
                    <xdr:colOff>38100</xdr:colOff>
                    <xdr:row>4</xdr:row>
                    <xdr:rowOff>28575</xdr:rowOff>
                  </from>
                  <to>
                    <xdr:col>7</xdr:col>
                    <xdr:colOff>752475</xdr:colOff>
                    <xdr:row>4</xdr:row>
                    <xdr:rowOff>323850</xdr:rowOff>
                  </to>
                </anchor>
              </controlPr>
            </control>
          </mc:Choice>
        </mc:AlternateContent>
        <mc:AlternateContent xmlns:mc="http://schemas.openxmlformats.org/markup-compatibility/2006">
          <mc:Choice Requires="x14">
            <control shapeId="2083" r:id="rId5" name="Option Button 35">
              <controlPr defaultSize="0" autoFill="0" autoLine="0" autoPict="0">
                <anchor moveWithCells="1">
                  <from>
                    <xdr:col>5</xdr:col>
                    <xdr:colOff>114300</xdr:colOff>
                    <xdr:row>4</xdr:row>
                    <xdr:rowOff>57150</xdr:rowOff>
                  </from>
                  <to>
                    <xdr:col>5</xdr:col>
                    <xdr:colOff>695325</xdr:colOff>
                    <xdr:row>4</xdr:row>
                    <xdr:rowOff>276225</xdr:rowOff>
                  </to>
                </anchor>
              </controlPr>
            </control>
          </mc:Choice>
        </mc:AlternateContent>
        <mc:AlternateContent xmlns:mc="http://schemas.openxmlformats.org/markup-compatibility/2006">
          <mc:Choice Requires="x14">
            <control shapeId="2084" r:id="rId6" name="Option Button 36">
              <controlPr defaultSize="0" autoFill="0" autoLine="0" autoPict="0">
                <anchor moveWithCells="1">
                  <from>
                    <xdr:col>6</xdr:col>
                    <xdr:colOff>76200</xdr:colOff>
                    <xdr:row>4</xdr:row>
                    <xdr:rowOff>47625</xdr:rowOff>
                  </from>
                  <to>
                    <xdr:col>6</xdr:col>
                    <xdr:colOff>657225</xdr:colOff>
                    <xdr:row>4</xdr:row>
                    <xdr:rowOff>276225</xdr:rowOff>
                  </to>
                </anchor>
              </controlPr>
            </control>
          </mc:Choice>
        </mc:AlternateContent>
        <mc:AlternateContent xmlns:mc="http://schemas.openxmlformats.org/markup-compatibility/2006">
          <mc:Choice Requires="x14">
            <control shapeId="2085" r:id="rId7" name="Option Button 37">
              <controlPr defaultSize="0" autoFill="0" autoLine="0" autoPict="0">
                <anchor moveWithCells="1">
                  <from>
                    <xdr:col>7</xdr:col>
                    <xdr:colOff>57150</xdr:colOff>
                    <xdr:row>4</xdr:row>
                    <xdr:rowOff>57150</xdr:rowOff>
                  </from>
                  <to>
                    <xdr:col>7</xdr:col>
                    <xdr:colOff>647700</xdr:colOff>
                    <xdr:row>4</xdr:row>
                    <xdr:rowOff>276225</xdr:rowOff>
                  </to>
                </anchor>
              </controlPr>
            </control>
          </mc:Choice>
        </mc:AlternateContent>
        <mc:AlternateContent xmlns:mc="http://schemas.openxmlformats.org/markup-compatibility/2006">
          <mc:Choice Requires="x14">
            <control shapeId="2086" r:id="rId8" name="Group Box 38">
              <controlPr defaultSize="0" autoFill="0" autoPict="0">
                <anchor moveWithCells="1">
                  <from>
                    <xdr:col>5</xdr:col>
                    <xdr:colOff>38100</xdr:colOff>
                    <xdr:row>5</xdr:row>
                    <xdr:rowOff>19050</xdr:rowOff>
                  </from>
                  <to>
                    <xdr:col>7</xdr:col>
                    <xdr:colOff>733425</xdr:colOff>
                    <xdr:row>6</xdr:row>
                    <xdr:rowOff>0</xdr:rowOff>
                  </to>
                </anchor>
              </controlPr>
            </control>
          </mc:Choice>
        </mc:AlternateContent>
        <mc:AlternateContent xmlns:mc="http://schemas.openxmlformats.org/markup-compatibility/2006">
          <mc:Choice Requires="x14">
            <control shapeId="2087" r:id="rId9" name="Option Button 39">
              <controlPr defaultSize="0" autoFill="0" autoLine="0" autoPict="0">
                <anchor moveWithCells="1">
                  <from>
                    <xdr:col>5</xdr:col>
                    <xdr:colOff>114300</xdr:colOff>
                    <xdr:row>5</xdr:row>
                    <xdr:rowOff>76200</xdr:rowOff>
                  </from>
                  <to>
                    <xdr:col>5</xdr:col>
                    <xdr:colOff>619125</xdr:colOff>
                    <xdr:row>5</xdr:row>
                    <xdr:rowOff>295275</xdr:rowOff>
                  </to>
                </anchor>
              </controlPr>
            </control>
          </mc:Choice>
        </mc:AlternateContent>
        <mc:AlternateContent xmlns:mc="http://schemas.openxmlformats.org/markup-compatibility/2006">
          <mc:Choice Requires="x14">
            <control shapeId="2088" r:id="rId10" name="Option Button 40">
              <controlPr defaultSize="0" autoFill="0" autoLine="0" autoPict="0">
                <anchor moveWithCells="1">
                  <from>
                    <xdr:col>6</xdr:col>
                    <xdr:colOff>66675</xdr:colOff>
                    <xdr:row>5</xdr:row>
                    <xdr:rowOff>85725</xdr:rowOff>
                  </from>
                  <to>
                    <xdr:col>6</xdr:col>
                    <xdr:colOff>657225</xdr:colOff>
                    <xdr:row>5</xdr:row>
                    <xdr:rowOff>304800</xdr:rowOff>
                  </to>
                </anchor>
              </controlPr>
            </control>
          </mc:Choice>
        </mc:AlternateContent>
        <mc:AlternateContent xmlns:mc="http://schemas.openxmlformats.org/markup-compatibility/2006">
          <mc:Choice Requires="x14">
            <control shapeId="2089" r:id="rId11" name="Option Button 41">
              <controlPr defaultSize="0" autoFill="0" autoLine="0" autoPict="0">
                <anchor moveWithCells="1">
                  <from>
                    <xdr:col>7</xdr:col>
                    <xdr:colOff>66675</xdr:colOff>
                    <xdr:row>5</xdr:row>
                    <xdr:rowOff>85725</xdr:rowOff>
                  </from>
                  <to>
                    <xdr:col>7</xdr:col>
                    <xdr:colOff>657225</xdr:colOff>
                    <xdr:row>5</xdr:row>
                    <xdr:rowOff>323850</xdr:rowOff>
                  </to>
                </anchor>
              </controlPr>
            </control>
          </mc:Choice>
        </mc:AlternateContent>
        <mc:AlternateContent xmlns:mc="http://schemas.openxmlformats.org/markup-compatibility/2006">
          <mc:Choice Requires="x14">
            <control shapeId="2090" r:id="rId12" name="Group Box 42">
              <controlPr defaultSize="0" autoFill="0" autoPict="0">
                <anchor moveWithCells="1">
                  <from>
                    <xdr:col>5</xdr:col>
                    <xdr:colOff>66675</xdr:colOff>
                    <xdr:row>6</xdr:row>
                    <xdr:rowOff>28575</xdr:rowOff>
                  </from>
                  <to>
                    <xdr:col>7</xdr:col>
                    <xdr:colOff>742950</xdr:colOff>
                    <xdr:row>6</xdr:row>
                    <xdr:rowOff>285750</xdr:rowOff>
                  </to>
                </anchor>
              </controlPr>
            </control>
          </mc:Choice>
        </mc:AlternateContent>
        <mc:AlternateContent xmlns:mc="http://schemas.openxmlformats.org/markup-compatibility/2006">
          <mc:Choice Requires="x14">
            <control shapeId="2091" r:id="rId13" name="Option Button 43">
              <controlPr defaultSize="0" autoFill="0" autoLine="0" autoPict="0">
                <anchor moveWithCells="1">
                  <from>
                    <xdr:col>5</xdr:col>
                    <xdr:colOff>123825</xdr:colOff>
                    <xdr:row>6</xdr:row>
                    <xdr:rowOff>57150</xdr:rowOff>
                  </from>
                  <to>
                    <xdr:col>5</xdr:col>
                    <xdr:colOff>704850</xdr:colOff>
                    <xdr:row>6</xdr:row>
                    <xdr:rowOff>276225</xdr:rowOff>
                  </to>
                </anchor>
              </controlPr>
            </control>
          </mc:Choice>
        </mc:AlternateContent>
        <mc:AlternateContent xmlns:mc="http://schemas.openxmlformats.org/markup-compatibility/2006">
          <mc:Choice Requires="x14">
            <control shapeId="2092" r:id="rId14" name="Option Button 44">
              <controlPr defaultSize="0" autoFill="0" autoLine="0" autoPict="0">
                <anchor moveWithCells="1">
                  <from>
                    <xdr:col>6</xdr:col>
                    <xdr:colOff>95250</xdr:colOff>
                    <xdr:row>6</xdr:row>
                    <xdr:rowOff>47625</xdr:rowOff>
                  </from>
                  <to>
                    <xdr:col>6</xdr:col>
                    <xdr:colOff>666750</xdr:colOff>
                    <xdr:row>6</xdr:row>
                    <xdr:rowOff>276225</xdr:rowOff>
                  </to>
                </anchor>
              </controlPr>
            </control>
          </mc:Choice>
        </mc:AlternateContent>
        <mc:AlternateContent xmlns:mc="http://schemas.openxmlformats.org/markup-compatibility/2006">
          <mc:Choice Requires="x14">
            <control shapeId="2093" r:id="rId15" name="Option Button 45">
              <controlPr defaultSize="0" autoFill="0" autoLine="0" autoPict="0">
                <anchor moveWithCells="1">
                  <from>
                    <xdr:col>7</xdr:col>
                    <xdr:colOff>95250</xdr:colOff>
                    <xdr:row>6</xdr:row>
                    <xdr:rowOff>47625</xdr:rowOff>
                  </from>
                  <to>
                    <xdr:col>7</xdr:col>
                    <xdr:colOff>628650</xdr:colOff>
                    <xdr:row>6</xdr:row>
                    <xdr:rowOff>266700</xdr:rowOff>
                  </to>
                </anchor>
              </controlPr>
            </control>
          </mc:Choice>
        </mc:AlternateContent>
        <mc:AlternateContent xmlns:mc="http://schemas.openxmlformats.org/markup-compatibility/2006">
          <mc:Choice Requires="x14">
            <control shapeId="2094" r:id="rId16" name="Group Box 46">
              <controlPr defaultSize="0" autoFill="0" autoPict="0">
                <anchor moveWithCells="1">
                  <from>
                    <xdr:col>3</xdr:col>
                    <xdr:colOff>0</xdr:colOff>
                    <xdr:row>8</xdr:row>
                    <xdr:rowOff>28575</xdr:rowOff>
                  </from>
                  <to>
                    <xdr:col>8</xdr:col>
                    <xdr:colOff>9525</xdr:colOff>
                    <xdr:row>8</xdr:row>
                    <xdr:rowOff>304800</xdr:rowOff>
                  </to>
                </anchor>
              </controlPr>
            </control>
          </mc:Choice>
        </mc:AlternateContent>
        <mc:AlternateContent xmlns:mc="http://schemas.openxmlformats.org/markup-compatibility/2006">
          <mc:Choice Requires="x14">
            <control shapeId="2095" r:id="rId17" name="Option Button 47">
              <controlPr defaultSize="0" autoFill="0" autoLine="0" autoPict="0">
                <anchor moveWithCells="1">
                  <from>
                    <xdr:col>5</xdr:col>
                    <xdr:colOff>66675</xdr:colOff>
                    <xdr:row>8</xdr:row>
                    <xdr:rowOff>66675</xdr:rowOff>
                  </from>
                  <to>
                    <xdr:col>5</xdr:col>
                    <xdr:colOff>676275</xdr:colOff>
                    <xdr:row>8</xdr:row>
                    <xdr:rowOff>285750</xdr:rowOff>
                  </to>
                </anchor>
              </controlPr>
            </control>
          </mc:Choice>
        </mc:AlternateContent>
        <mc:AlternateContent xmlns:mc="http://schemas.openxmlformats.org/markup-compatibility/2006">
          <mc:Choice Requires="x14">
            <control shapeId="2096" r:id="rId18" name="Option Button 48">
              <controlPr defaultSize="0" autoFill="0" autoLine="0" autoPict="0">
                <anchor moveWithCells="1">
                  <from>
                    <xdr:col>6</xdr:col>
                    <xdr:colOff>19050</xdr:colOff>
                    <xdr:row>8</xdr:row>
                    <xdr:rowOff>57150</xdr:rowOff>
                  </from>
                  <to>
                    <xdr:col>6</xdr:col>
                    <xdr:colOff>695325</xdr:colOff>
                    <xdr:row>8</xdr:row>
                    <xdr:rowOff>276225</xdr:rowOff>
                  </to>
                </anchor>
              </controlPr>
            </control>
          </mc:Choice>
        </mc:AlternateContent>
        <mc:AlternateContent xmlns:mc="http://schemas.openxmlformats.org/markup-compatibility/2006">
          <mc:Choice Requires="x14">
            <control shapeId="2097" r:id="rId19" name="Option Button 49">
              <controlPr defaultSize="0" autoFill="0" autoLine="0" autoPict="0">
                <anchor moveWithCells="1">
                  <from>
                    <xdr:col>7</xdr:col>
                    <xdr:colOff>57150</xdr:colOff>
                    <xdr:row>8</xdr:row>
                    <xdr:rowOff>38100</xdr:rowOff>
                  </from>
                  <to>
                    <xdr:col>7</xdr:col>
                    <xdr:colOff>733425</xdr:colOff>
                    <xdr:row>8</xdr:row>
                    <xdr:rowOff>295275</xdr:rowOff>
                  </to>
                </anchor>
              </controlPr>
            </control>
          </mc:Choice>
        </mc:AlternateContent>
        <mc:AlternateContent xmlns:mc="http://schemas.openxmlformats.org/markup-compatibility/2006">
          <mc:Choice Requires="x14">
            <control shapeId="2098" r:id="rId20" name="Group Box 50">
              <controlPr defaultSize="0" autoFill="0" autoPict="0">
                <anchor moveWithCells="1">
                  <from>
                    <xdr:col>5</xdr:col>
                    <xdr:colOff>38100</xdr:colOff>
                    <xdr:row>9</xdr:row>
                    <xdr:rowOff>19050</xdr:rowOff>
                  </from>
                  <to>
                    <xdr:col>7</xdr:col>
                    <xdr:colOff>723900</xdr:colOff>
                    <xdr:row>10</xdr:row>
                    <xdr:rowOff>9525</xdr:rowOff>
                  </to>
                </anchor>
              </controlPr>
            </control>
          </mc:Choice>
        </mc:AlternateContent>
        <mc:AlternateContent xmlns:mc="http://schemas.openxmlformats.org/markup-compatibility/2006">
          <mc:Choice Requires="x14">
            <control shapeId="2099" r:id="rId21" name="Option Button 51">
              <controlPr defaultSize="0" autoFill="0" autoLine="0" autoPict="0">
                <anchor moveWithCells="1">
                  <from>
                    <xdr:col>5</xdr:col>
                    <xdr:colOff>76200</xdr:colOff>
                    <xdr:row>9</xdr:row>
                    <xdr:rowOff>95250</xdr:rowOff>
                  </from>
                  <to>
                    <xdr:col>5</xdr:col>
                    <xdr:colOff>676275</xdr:colOff>
                    <xdr:row>9</xdr:row>
                    <xdr:rowOff>371475</xdr:rowOff>
                  </to>
                </anchor>
              </controlPr>
            </control>
          </mc:Choice>
        </mc:AlternateContent>
        <mc:AlternateContent xmlns:mc="http://schemas.openxmlformats.org/markup-compatibility/2006">
          <mc:Choice Requires="x14">
            <control shapeId="2100" r:id="rId22" name="Option Button 52">
              <controlPr defaultSize="0" autoFill="0" autoLine="0" autoPict="0">
                <anchor moveWithCells="1">
                  <from>
                    <xdr:col>6</xdr:col>
                    <xdr:colOff>95250</xdr:colOff>
                    <xdr:row>9</xdr:row>
                    <xdr:rowOff>104775</xdr:rowOff>
                  </from>
                  <to>
                    <xdr:col>6</xdr:col>
                    <xdr:colOff>638175</xdr:colOff>
                    <xdr:row>9</xdr:row>
                    <xdr:rowOff>371475</xdr:rowOff>
                  </to>
                </anchor>
              </controlPr>
            </control>
          </mc:Choice>
        </mc:AlternateContent>
        <mc:AlternateContent xmlns:mc="http://schemas.openxmlformats.org/markup-compatibility/2006">
          <mc:Choice Requires="x14">
            <control shapeId="2101" r:id="rId23" name="Option Button 53">
              <controlPr defaultSize="0" autoFill="0" autoLine="0" autoPict="0">
                <anchor moveWithCells="1">
                  <from>
                    <xdr:col>7</xdr:col>
                    <xdr:colOff>66675</xdr:colOff>
                    <xdr:row>9</xdr:row>
                    <xdr:rowOff>95250</xdr:rowOff>
                  </from>
                  <to>
                    <xdr:col>7</xdr:col>
                    <xdr:colOff>676275</xdr:colOff>
                    <xdr:row>9</xdr:row>
                    <xdr:rowOff>381000</xdr:rowOff>
                  </to>
                </anchor>
              </controlPr>
            </control>
          </mc:Choice>
        </mc:AlternateContent>
        <mc:AlternateContent xmlns:mc="http://schemas.openxmlformats.org/markup-compatibility/2006">
          <mc:Choice Requires="x14">
            <control shapeId="2102" r:id="rId24" name="Group Box 54">
              <controlPr defaultSize="0" autoFill="0" autoPict="0">
                <anchor moveWithCells="1">
                  <from>
                    <xdr:col>5</xdr:col>
                    <xdr:colOff>19050</xdr:colOff>
                    <xdr:row>10</xdr:row>
                    <xdr:rowOff>38100</xdr:rowOff>
                  </from>
                  <to>
                    <xdr:col>7</xdr:col>
                    <xdr:colOff>733425</xdr:colOff>
                    <xdr:row>10</xdr:row>
                    <xdr:rowOff>485775</xdr:rowOff>
                  </to>
                </anchor>
              </controlPr>
            </control>
          </mc:Choice>
        </mc:AlternateContent>
        <mc:AlternateContent xmlns:mc="http://schemas.openxmlformats.org/markup-compatibility/2006">
          <mc:Choice Requires="x14">
            <control shapeId="2103" r:id="rId25" name="Option Button 55">
              <controlPr defaultSize="0" autoFill="0" autoLine="0" autoPict="0">
                <anchor moveWithCells="1">
                  <from>
                    <xdr:col>5</xdr:col>
                    <xdr:colOff>85725</xdr:colOff>
                    <xdr:row>10</xdr:row>
                    <xdr:rowOff>142875</xdr:rowOff>
                  </from>
                  <to>
                    <xdr:col>5</xdr:col>
                    <xdr:colOff>666750</xdr:colOff>
                    <xdr:row>10</xdr:row>
                    <xdr:rowOff>438150</xdr:rowOff>
                  </to>
                </anchor>
              </controlPr>
            </control>
          </mc:Choice>
        </mc:AlternateContent>
        <mc:AlternateContent xmlns:mc="http://schemas.openxmlformats.org/markup-compatibility/2006">
          <mc:Choice Requires="x14">
            <control shapeId="2104" r:id="rId26" name="Option Button 56">
              <controlPr defaultSize="0" autoFill="0" autoLine="0" autoPict="0">
                <anchor moveWithCells="1">
                  <from>
                    <xdr:col>6</xdr:col>
                    <xdr:colOff>76200</xdr:colOff>
                    <xdr:row>10</xdr:row>
                    <xdr:rowOff>123825</xdr:rowOff>
                  </from>
                  <to>
                    <xdr:col>6</xdr:col>
                    <xdr:colOff>647700</xdr:colOff>
                    <xdr:row>10</xdr:row>
                    <xdr:rowOff>409575</xdr:rowOff>
                  </to>
                </anchor>
              </controlPr>
            </control>
          </mc:Choice>
        </mc:AlternateContent>
        <mc:AlternateContent xmlns:mc="http://schemas.openxmlformats.org/markup-compatibility/2006">
          <mc:Choice Requires="x14">
            <control shapeId="2105" r:id="rId27" name="Option Button 57">
              <controlPr defaultSize="0" autoFill="0" autoLine="0" autoPict="0">
                <anchor moveWithCells="1">
                  <from>
                    <xdr:col>7</xdr:col>
                    <xdr:colOff>66675</xdr:colOff>
                    <xdr:row>10</xdr:row>
                    <xdr:rowOff>114300</xdr:rowOff>
                  </from>
                  <to>
                    <xdr:col>7</xdr:col>
                    <xdr:colOff>676275</xdr:colOff>
                    <xdr:row>10</xdr:row>
                    <xdr:rowOff>447675</xdr:rowOff>
                  </to>
                </anchor>
              </controlPr>
            </control>
          </mc:Choice>
        </mc:AlternateContent>
        <mc:AlternateContent xmlns:mc="http://schemas.openxmlformats.org/markup-compatibility/2006">
          <mc:Choice Requires="x14">
            <control shapeId="2106" r:id="rId28" name="Group Box 58">
              <controlPr defaultSize="0" autoFill="0" autoPict="0">
                <anchor moveWithCells="1">
                  <from>
                    <xdr:col>5</xdr:col>
                    <xdr:colOff>28575</xdr:colOff>
                    <xdr:row>11</xdr:row>
                    <xdr:rowOff>38100</xdr:rowOff>
                  </from>
                  <to>
                    <xdr:col>7</xdr:col>
                    <xdr:colOff>733425</xdr:colOff>
                    <xdr:row>11</xdr:row>
                    <xdr:rowOff>381000</xdr:rowOff>
                  </to>
                </anchor>
              </controlPr>
            </control>
          </mc:Choice>
        </mc:AlternateContent>
        <mc:AlternateContent xmlns:mc="http://schemas.openxmlformats.org/markup-compatibility/2006">
          <mc:Choice Requires="x14">
            <control shapeId="2107" r:id="rId29" name="Option Button 59">
              <controlPr defaultSize="0" autoFill="0" autoLine="0" autoPict="0">
                <anchor moveWithCells="1">
                  <from>
                    <xdr:col>5</xdr:col>
                    <xdr:colOff>95250</xdr:colOff>
                    <xdr:row>11</xdr:row>
                    <xdr:rowOff>95250</xdr:rowOff>
                  </from>
                  <to>
                    <xdr:col>5</xdr:col>
                    <xdr:colOff>657225</xdr:colOff>
                    <xdr:row>11</xdr:row>
                    <xdr:rowOff>342900</xdr:rowOff>
                  </to>
                </anchor>
              </controlPr>
            </control>
          </mc:Choice>
        </mc:AlternateContent>
        <mc:AlternateContent xmlns:mc="http://schemas.openxmlformats.org/markup-compatibility/2006">
          <mc:Choice Requires="x14">
            <control shapeId="2108" r:id="rId30" name="Option Button 60">
              <controlPr defaultSize="0" autoFill="0" autoLine="0" autoPict="0">
                <anchor moveWithCells="1">
                  <from>
                    <xdr:col>6</xdr:col>
                    <xdr:colOff>85725</xdr:colOff>
                    <xdr:row>11</xdr:row>
                    <xdr:rowOff>95250</xdr:rowOff>
                  </from>
                  <to>
                    <xdr:col>6</xdr:col>
                    <xdr:colOff>676275</xdr:colOff>
                    <xdr:row>11</xdr:row>
                    <xdr:rowOff>352425</xdr:rowOff>
                  </to>
                </anchor>
              </controlPr>
            </control>
          </mc:Choice>
        </mc:AlternateContent>
        <mc:AlternateContent xmlns:mc="http://schemas.openxmlformats.org/markup-compatibility/2006">
          <mc:Choice Requires="x14">
            <control shapeId="2109" r:id="rId31" name="Option Button 61">
              <controlPr defaultSize="0" autoFill="0" autoLine="0" autoPict="0">
                <anchor moveWithCells="1">
                  <from>
                    <xdr:col>7</xdr:col>
                    <xdr:colOff>57150</xdr:colOff>
                    <xdr:row>11</xdr:row>
                    <xdr:rowOff>57150</xdr:rowOff>
                  </from>
                  <to>
                    <xdr:col>7</xdr:col>
                    <xdr:colOff>609600</xdr:colOff>
                    <xdr:row>11</xdr:row>
                    <xdr:rowOff>352425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pageSetUpPr fitToPage="1"/>
  </sheetPr>
  <dimension ref="B1:R25"/>
  <sheetViews>
    <sheetView topLeftCell="A19" zoomScale="80" zoomScaleNormal="80" workbookViewId="0">
      <selection activeCell="T7" sqref="T7"/>
    </sheetView>
  </sheetViews>
  <sheetFormatPr baseColWidth="10" defaultColWidth="11.42578125" defaultRowHeight="15" x14ac:dyDescent="0.25"/>
  <cols>
    <col min="1" max="1" width="1.5703125" style="1" customWidth="1"/>
    <col min="2" max="2" width="11.42578125" style="1"/>
    <col min="3" max="3" width="134.28515625" style="1" bestFit="1" customWidth="1"/>
    <col min="4" max="4" width="12" style="1" hidden="1" customWidth="1"/>
    <col min="5" max="5" width="2" style="1" hidden="1" customWidth="1"/>
    <col min="6" max="6" width="13.28515625" style="1" customWidth="1"/>
    <col min="7" max="16384" width="11.42578125" style="1"/>
  </cols>
  <sheetData>
    <row r="1" spans="2:18" ht="15.75" thickBot="1" x14ac:dyDescent="0.3"/>
    <row r="2" spans="2:18" ht="57" customHeight="1" thickBot="1" x14ac:dyDescent="0.3">
      <c r="B2" s="130" t="s">
        <v>19</v>
      </c>
      <c r="C2" s="131"/>
      <c r="D2" s="16"/>
      <c r="E2" s="16"/>
      <c r="F2" s="35" t="s">
        <v>110</v>
      </c>
      <c r="G2" s="36" t="s">
        <v>9</v>
      </c>
      <c r="H2" s="37" t="s">
        <v>10</v>
      </c>
      <c r="I2" s="128" t="s">
        <v>180</v>
      </c>
      <c r="J2" s="129"/>
      <c r="K2" s="129"/>
      <c r="L2" s="129"/>
      <c r="M2" s="129"/>
      <c r="N2" s="129"/>
      <c r="O2" s="129"/>
      <c r="P2" s="129"/>
      <c r="Q2" s="129"/>
      <c r="R2" s="129"/>
    </row>
    <row r="3" spans="2:18" ht="7.5" customHeight="1" x14ac:dyDescent="0.3"/>
    <row r="4" spans="2:18" ht="31.5" x14ac:dyDescent="0.25">
      <c r="B4" s="41" t="s">
        <v>20</v>
      </c>
      <c r="C4" s="48" t="s">
        <v>115</v>
      </c>
      <c r="D4" s="10">
        <f>SUM(VALUE(D5+D6+D7+D8+D9+D10+D11+D13+D14+D15+D16+D17+D18+D19+D20+D21+D22+D24+D25)/19)</f>
        <v>5.2631578947368418E-2</v>
      </c>
      <c r="E4" s="10"/>
      <c r="F4" s="10"/>
      <c r="G4" s="10"/>
      <c r="H4" s="10"/>
      <c r="I4" s="132"/>
      <c r="J4" s="133"/>
      <c r="K4" s="133"/>
      <c r="L4" s="133"/>
      <c r="M4" s="133"/>
      <c r="N4" s="133"/>
      <c r="O4" s="133"/>
      <c r="P4" s="133"/>
      <c r="Q4" s="133"/>
      <c r="R4" s="133"/>
    </row>
    <row r="5" spans="2:18" ht="34.5" customHeight="1" x14ac:dyDescent="0.25">
      <c r="B5" s="44">
        <v>1</v>
      </c>
      <c r="C5" s="47" t="s">
        <v>116</v>
      </c>
      <c r="D5" s="13" t="str">
        <f>SUBSTITUTE(SUBSTITUTE(E5,"3",0),"2",0.5)</f>
        <v>0</v>
      </c>
      <c r="E5" s="13">
        <v>3</v>
      </c>
      <c r="F5" s="14"/>
      <c r="G5" s="12"/>
      <c r="H5" s="12"/>
      <c r="I5" s="122"/>
      <c r="J5" s="134"/>
      <c r="K5" s="134"/>
      <c r="L5" s="134"/>
      <c r="M5" s="134"/>
      <c r="N5" s="134"/>
      <c r="O5" s="134"/>
      <c r="P5" s="134"/>
      <c r="Q5" s="134"/>
      <c r="R5" s="134"/>
    </row>
    <row r="6" spans="2:18" ht="33.75" customHeight="1" x14ac:dyDescent="0.25">
      <c r="B6" s="45">
        <v>2</v>
      </c>
      <c r="C6" s="47" t="s">
        <v>117</v>
      </c>
      <c r="D6" s="13" t="str">
        <f t="shared" ref="D6:D25" si="0">SUBSTITUTE(SUBSTITUTE(E6,"3",0),"2",0.5)</f>
        <v>0</v>
      </c>
      <c r="E6" s="13">
        <v>3</v>
      </c>
      <c r="F6" s="13"/>
      <c r="G6" s="12"/>
      <c r="H6" s="12"/>
      <c r="I6" s="122"/>
      <c r="J6" s="134"/>
      <c r="K6" s="134"/>
      <c r="L6" s="134"/>
      <c r="M6" s="134"/>
      <c r="N6" s="134"/>
      <c r="O6" s="134"/>
      <c r="P6" s="134"/>
      <c r="Q6" s="134"/>
      <c r="R6" s="134"/>
    </row>
    <row r="7" spans="2:18" ht="33.75" customHeight="1" x14ac:dyDescent="0.25">
      <c r="B7" s="46">
        <v>3</v>
      </c>
      <c r="C7" s="47" t="s">
        <v>118</v>
      </c>
      <c r="D7" s="13" t="str">
        <f t="shared" si="0"/>
        <v>0</v>
      </c>
      <c r="E7" s="13">
        <v>3</v>
      </c>
      <c r="F7" s="12"/>
      <c r="G7" s="12"/>
      <c r="H7" s="12"/>
      <c r="I7" s="122"/>
      <c r="J7" s="134"/>
      <c r="K7" s="134"/>
      <c r="L7" s="134"/>
      <c r="M7" s="134"/>
      <c r="N7" s="134"/>
      <c r="O7" s="134"/>
      <c r="P7" s="134"/>
      <c r="Q7" s="134"/>
      <c r="R7" s="134"/>
    </row>
    <row r="8" spans="2:18" ht="37.5" customHeight="1" x14ac:dyDescent="0.25">
      <c r="B8" s="46">
        <v>4</v>
      </c>
      <c r="C8" s="47" t="s">
        <v>119</v>
      </c>
      <c r="D8" s="13" t="str">
        <f t="shared" si="0"/>
        <v>0</v>
      </c>
      <c r="E8" s="13">
        <v>3</v>
      </c>
      <c r="F8" s="12"/>
      <c r="G8" s="12"/>
      <c r="H8" s="12"/>
      <c r="I8" s="122"/>
      <c r="J8" s="134"/>
      <c r="K8" s="134"/>
      <c r="L8" s="134"/>
      <c r="M8" s="134"/>
      <c r="N8" s="134"/>
      <c r="O8" s="134"/>
      <c r="P8" s="134"/>
      <c r="Q8" s="134"/>
      <c r="R8" s="134"/>
    </row>
    <row r="9" spans="2:18" ht="30" customHeight="1" x14ac:dyDescent="0.25">
      <c r="B9" s="46">
        <v>5</v>
      </c>
      <c r="C9" s="47" t="s">
        <v>120</v>
      </c>
      <c r="D9" s="13" t="str">
        <f t="shared" si="0"/>
        <v>0</v>
      </c>
      <c r="E9" s="13">
        <v>3</v>
      </c>
      <c r="F9" s="12"/>
      <c r="G9" s="12"/>
      <c r="H9" s="12"/>
      <c r="I9" s="122"/>
      <c r="J9" s="134"/>
      <c r="K9" s="134"/>
      <c r="L9" s="134"/>
      <c r="M9" s="134"/>
      <c r="N9" s="134"/>
      <c r="O9" s="134"/>
      <c r="P9" s="134"/>
      <c r="Q9" s="134"/>
      <c r="R9" s="134"/>
    </row>
    <row r="10" spans="2:18" ht="49.5" customHeight="1" x14ac:dyDescent="0.25">
      <c r="B10" s="46">
        <v>6</v>
      </c>
      <c r="C10" s="47" t="s">
        <v>21</v>
      </c>
      <c r="D10" s="13" t="str">
        <f t="shared" si="0"/>
        <v>0</v>
      </c>
      <c r="E10" s="13">
        <v>3</v>
      </c>
      <c r="F10" s="12"/>
      <c r="G10" s="12"/>
      <c r="H10" s="12"/>
      <c r="I10" s="122"/>
      <c r="J10" s="134"/>
      <c r="K10" s="134"/>
      <c r="L10" s="134"/>
      <c r="M10" s="134"/>
      <c r="N10" s="134"/>
      <c r="O10" s="134"/>
      <c r="P10" s="134"/>
      <c r="Q10" s="134"/>
      <c r="R10" s="134"/>
    </row>
    <row r="11" spans="2:18" ht="33.75" customHeight="1" x14ac:dyDescent="0.25">
      <c r="B11" s="46">
        <v>7</v>
      </c>
      <c r="C11" s="47" t="s">
        <v>121</v>
      </c>
      <c r="D11" s="13" t="str">
        <f t="shared" si="0"/>
        <v>0</v>
      </c>
      <c r="E11" s="13">
        <v>3</v>
      </c>
      <c r="F11" s="12"/>
      <c r="G11" s="12"/>
      <c r="H11" s="12"/>
      <c r="I11" s="122"/>
      <c r="J11" s="134"/>
      <c r="K11" s="134"/>
      <c r="L11" s="134"/>
      <c r="M11" s="134"/>
      <c r="N11" s="134"/>
      <c r="O11" s="134"/>
      <c r="P11" s="134"/>
      <c r="Q11" s="134"/>
      <c r="R11" s="134"/>
    </row>
    <row r="12" spans="2:18" ht="15.75" x14ac:dyDescent="0.25">
      <c r="B12" s="45" t="s">
        <v>22</v>
      </c>
      <c r="C12" s="48" t="s">
        <v>122</v>
      </c>
      <c r="D12" s="10"/>
      <c r="E12" s="10"/>
      <c r="F12" s="10"/>
      <c r="G12" s="10"/>
      <c r="H12" s="10"/>
      <c r="I12" s="95"/>
      <c r="J12" s="95"/>
      <c r="K12" s="95"/>
      <c r="L12" s="95"/>
      <c r="M12" s="95"/>
      <c r="N12" s="95"/>
      <c r="O12" s="95"/>
      <c r="P12" s="95"/>
      <c r="Q12" s="95"/>
      <c r="R12" s="95"/>
    </row>
    <row r="13" spans="2:18" ht="36.75" customHeight="1" x14ac:dyDescent="0.25">
      <c r="B13" s="46">
        <v>1</v>
      </c>
      <c r="C13" s="50" t="s">
        <v>123</v>
      </c>
      <c r="D13" s="13" t="str">
        <f t="shared" si="0"/>
        <v>0</v>
      </c>
      <c r="E13" s="13">
        <v>3</v>
      </c>
      <c r="F13" s="21"/>
      <c r="G13" s="21"/>
      <c r="H13" s="21"/>
      <c r="I13" s="122"/>
      <c r="J13" s="134"/>
      <c r="K13" s="134"/>
      <c r="L13" s="134"/>
      <c r="M13" s="134"/>
      <c r="N13" s="134"/>
      <c r="O13" s="134"/>
      <c r="P13" s="134"/>
      <c r="Q13" s="134"/>
      <c r="R13" s="134"/>
    </row>
    <row r="14" spans="2:18" ht="30.75" customHeight="1" x14ac:dyDescent="0.25">
      <c r="B14" s="46">
        <v>2</v>
      </c>
      <c r="C14" s="50" t="s">
        <v>23</v>
      </c>
      <c r="D14" s="13" t="str">
        <f t="shared" si="0"/>
        <v>0</v>
      </c>
      <c r="E14" s="13">
        <v>3</v>
      </c>
      <c r="F14" s="21"/>
      <c r="G14" s="21"/>
      <c r="H14" s="21"/>
      <c r="I14" s="122"/>
      <c r="J14" s="134"/>
      <c r="K14" s="134"/>
      <c r="L14" s="134"/>
      <c r="M14" s="134"/>
      <c r="N14" s="134"/>
      <c r="O14" s="134"/>
      <c r="P14" s="134"/>
      <c r="Q14" s="134"/>
      <c r="R14" s="134"/>
    </row>
    <row r="15" spans="2:18" ht="33" customHeight="1" x14ac:dyDescent="0.25">
      <c r="B15" s="46">
        <v>3</v>
      </c>
      <c r="C15" s="50" t="s">
        <v>124</v>
      </c>
      <c r="D15" s="13" t="str">
        <f t="shared" si="0"/>
        <v>0</v>
      </c>
      <c r="E15" s="13">
        <v>3</v>
      </c>
      <c r="F15" s="21"/>
      <c r="G15" s="21"/>
      <c r="H15" s="21"/>
      <c r="I15" s="122"/>
      <c r="J15" s="134"/>
      <c r="K15" s="134"/>
      <c r="L15" s="134"/>
      <c r="M15" s="134"/>
      <c r="N15" s="134"/>
      <c r="O15" s="134"/>
      <c r="P15" s="134"/>
      <c r="Q15" s="134"/>
      <c r="R15" s="134"/>
    </row>
    <row r="16" spans="2:18" ht="34.5" customHeight="1" x14ac:dyDescent="0.25">
      <c r="B16" s="46">
        <v>4</v>
      </c>
      <c r="C16" s="50" t="s">
        <v>125</v>
      </c>
      <c r="D16" s="13" t="str">
        <f t="shared" si="0"/>
        <v>0</v>
      </c>
      <c r="E16" s="13">
        <v>3</v>
      </c>
      <c r="F16" s="21"/>
      <c r="G16" s="21"/>
      <c r="H16" s="21"/>
      <c r="I16" s="122"/>
      <c r="J16" s="134"/>
      <c r="K16" s="134"/>
      <c r="L16" s="134"/>
      <c r="M16" s="134"/>
      <c r="N16" s="134"/>
      <c r="O16" s="134"/>
      <c r="P16" s="134"/>
      <c r="Q16" s="134"/>
      <c r="R16" s="134"/>
    </row>
    <row r="17" spans="2:18" ht="28.5" customHeight="1" x14ac:dyDescent="0.25">
      <c r="B17" s="46">
        <v>5</v>
      </c>
      <c r="C17" s="50" t="s">
        <v>28</v>
      </c>
      <c r="D17" s="13" t="str">
        <f t="shared" si="0"/>
        <v>0</v>
      </c>
      <c r="E17" s="13">
        <v>3</v>
      </c>
      <c r="F17" s="21"/>
      <c r="G17" s="21"/>
      <c r="H17" s="21"/>
      <c r="I17" s="122"/>
      <c r="J17" s="134"/>
      <c r="K17" s="134"/>
      <c r="L17" s="134"/>
      <c r="M17" s="134"/>
      <c r="N17" s="134"/>
      <c r="O17" s="134"/>
      <c r="P17" s="134"/>
      <c r="Q17" s="134"/>
      <c r="R17" s="134"/>
    </row>
    <row r="18" spans="2:18" ht="35.25" customHeight="1" x14ac:dyDescent="0.25">
      <c r="B18" s="46">
        <v>6</v>
      </c>
      <c r="C18" s="50" t="s">
        <v>126</v>
      </c>
      <c r="D18" s="13" t="str">
        <f t="shared" si="0"/>
        <v>0</v>
      </c>
      <c r="E18" s="13">
        <v>3</v>
      </c>
      <c r="F18" s="21"/>
      <c r="G18" s="21"/>
      <c r="H18" s="21"/>
      <c r="I18" s="122"/>
      <c r="J18" s="134"/>
      <c r="K18" s="134"/>
      <c r="L18" s="134"/>
      <c r="M18" s="134"/>
      <c r="N18" s="134"/>
      <c r="O18" s="134"/>
      <c r="P18" s="134"/>
      <c r="Q18" s="134"/>
      <c r="R18" s="134"/>
    </row>
    <row r="19" spans="2:18" ht="32.25" customHeight="1" x14ac:dyDescent="0.25">
      <c r="B19" s="46">
        <v>7</v>
      </c>
      <c r="C19" s="50" t="s">
        <v>29</v>
      </c>
      <c r="D19" s="13" t="str">
        <f t="shared" si="0"/>
        <v>0</v>
      </c>
      <c r="E19" s="13">
        <v>3</v>
      </c>
      <c r="F19" s="12"/>
      <c r="G19" s="12"/>
      <c r="H19" s="12"/>
      <c r="I19" s="122"/>
      <c r="J19" s="134"/>
      <c r="K19" s="134"/>
      <c r="L19" s="134"/>
      <c r="M19" s="134"/>
      <c r="N19" s="134"/>
      <c r="O19" s="134"/>
      <c r="P19" s="134"/>
      <c r="Q19" s="134"/>
      <c r="R19" s="134"/>
    </row>
    <row r="20" spans="2:18" ht="33.75" customHeight="1" x14ac:dyDescent="0.25">
      <c r="B20" s="46">
        <v>8</v>
      </c>
      <c r="C20" s="50" t="s">
        <v>127</v>
      </c>
      <c r="D20" s="13" t="str">
        <f t="shared" si="0"/>
        <v>0</v>
      </c>
      <c r="E20" s="13">
        <v>3</v>
      </c>
      <c r="F20" s="12"/>
      <c r="G20" s="12"/>
      <c r="H20" s="12"/>
      <c r="I20" s="122"/>
      <c r="J20" s="134"/>
      <c r="K20" s="134"/>
      <c r="L20" s="134"/>
      <c r="M20" s="134"/>
      <c r="N20" s="134"/>
      <c r="O20" s="134"/>
      <c r="P20" s="134"/>
      <c r="Q20" s="134"/>
      <c r="R20" s="134"/>
    </row>
    <row r="21" spans="2:18" ht="39.75" customHeight="1" x14ac:dyDescent="0.25">
      <c r="B21" s="46">
        <v>9</v>
      </c>
      <c r="C21" s="50" t="s">
        <v>128</v>
      </c>
      <c r="D21" s="13" t="str">
        <f t="shared" si="0"/>
        <v>0</v>
      </c>
      <c r="E21" s="13">
        <v>3</v>
      </c>
      <c r="F21" s="12"/>
      <c r="G21" s="12"/>
      <c r="H21" s="12"/>
      <c r="I21" s="122"/>
      <c r="J21" s="134"/>
      <c r="K21" s="134"/>
      <c r="L21" s="134"/>
      <c r="M21" s="134"/>
      <c r="N21" s="134"/>
      <c r="O21" s="134"/>
      <c r="P21" s="134"/>
      <c r="Q21" s="134"/>
      <c r="R21" s="134"/>
    </row>
    <row r="22" spans="2:18" ht="39.75" customHeight="1" x14ac:dyDescent="0.25">
      <c r="B22" s="46">
        <v>10</v>
      </c>
      <c r="C22" s="50" t="s">
        <v>30</v>
      </c>
      <c r="D22" s="13" t="str">
        <f t="shared" si="0"/>
        <v>0</v>
      </c>
      <c r="E22" s="13">
        <v>3</v>
      </c>
      <c r="F22" s="12"/>
      <c r="G22" s="12"/>
      <c r="H22" s="12"/>
      <c r="I22" s="122"/>
      <c r="J22" s="134"/>
      <c r="K22" s="134"/>
      <c r="L22" s="134"/>
      <c r="M22" s="134"/>
      <c r="N22" s="134"/>
      <c r="O22" s="134"/>
      <c r="P22" s="134"/>
      <c r="Q22" s="134"/>
      <c r="R22" s="134"/>
    </row>
    <row r="23" spans="2:18" ht="39.75" customHeight="1" x14ac:dyDescent="0.25">
      <c r="B23" s="45" t="s">
        <v>24</v>
      </c>
      <c r="C23" s="49" t="s">
        <v>25</v>
      </c>
      <c r="D23" s="11"/>
      <c r="E23" s="11"/>
      <c r="F23" s="11"/>
      <c r="G23" s="11"/>
      <c r="H23" s="11"/>
      <c r="I23" s="132"/>
      <c r="J23" s="133"/>
      <c r="K23" s="133"/>
      <c r="L23" s="133"/>
      <c r="M23" s="133"/>
      <c r="N23" s="133"/>
      <c r="O23" s="133"/>
      <c r="P23" s="133"/>
      <c r="Q23" s="133"/>
      <c r="R23" s="133"/>
    </row>
    <row r="24" spans="2:18" ht="39.75" customHeight="1" x14ac:dyDescent="0.25">
      <c r="B24" s="46">
        <v>1</v>
      </c>
      <c r="C24" s="47" t="s">
        <v>26</v>
      </c>
      <c r="D24" s="13" t="str">
        <f t="shared" si="0"/>
        <v>0,5</v>
      </c>
      <c r="E24" s="23">
        <v>2</v>
      </c>
      <c r="F24" s="23"/>
      <c r="G24" s="23"/>
      <c r="H24" s="23"/>
      <c r="I24" s="122"/>
      <c r="J24" s="134"/>
      <c r="K24" s="134"/>
      <c r="L24" s="134"/>
      <c r="M24" s="134"/>
      <c r="N24" s="134"/>
      <c r="O24" s="134"/>
      <c r="P24" s="134"/>
      <c r="Q24" s="134"/>
      <c r="R24" s="134"/>
    </row>
    <row r="25" spans="2:18" ht="31.5" customHeight="1" x14ac:dyDescent="0.25">
      <c r="B25" s="46">
        <v>2</v>
      </c>
      <c r="C25" s="47" t="s">
        <v>27</v>
      </c>
      <c r="D25" s="13" t="str">
        <f t="shared" si="0"/>
        <v>0,5</v>
      </c>
      <c r="E25" s="13">
        <v>2</v>
      </c>
      <c r="F25" s="12"/>
      <c r="G25" s="12"/>
      <c r="H25" s="12"/>
      <c r="I25" s="122"/>
      <c r="J25" s="134"/>
      <c r="K25" s="134"/>
      <c r="L25" s="134"/>
      <c r="M25" s="134"/>
      <c r="N25" s="134"/>
      <c r="O25" s="134"/>
      <c r="P25" s="134"/>
      <c r="Q25" s="134"/>
      <c r="R25" s="134"/>
    </row>
  </sheetData>
  <mergeCells count="23">
    <mergeCell ref="B2:C2"/>
    <mergeCell ref="I2:R2"/>
    <mergeCell ref="I4:R4"/>
    <mergeCell ref="I5:R5"/>
    <mergeCell ref="I6:R6"/>
    <mergeCell ref="I7:R7"/>
    <mergeCell ref="I8:R8"/>
    <mergeCell ref="I9:R9"/>
    <mergeCell ref="I10:R10"/>
    <mergeCell ref="I11:R11"/>
    <mergeCell ref="I13:R13"/>
    <mergeCell ref="I14:R14"/>
    <mergeCell ref="I15:R15"/>
    <mergeCell ref="I16:R16"/>
    <mergeCell ref="I17:R17"/>
    <mergeCell ref="I23:R23"/>
    <mergeCell ref="I24:R24"/>
    <mergeCell ref="I25:R25"/>
    <mergeCell ref="I18:R18"/>
    <mergeCell ref="I19:R19"/>
    <mergeCell ref="I20:R20"/>
    <mergeCell ref="I21:R21"/>
    <mergeCell ref="I22:R22"/>
  </mergeCells>
  <pageMargins left="0.7" right="0.7" top="0.75" bottom="0.75" header="0.3" footer="0.3"/>
  <pageSetup paperSize="9" scale="57"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Group Box 1">
              <controlPr defaultSize="0" autoFill="0" autoPict="0">
                <anchor moveWithCells="1">
                  <from>
                    <xdr:col>5</xdr:col>
                    <xdr:colOff>47625</xdr:colOff>
                    <xdr:row>4</xdr:row>
                    <xdr:rowOff>19050</xdr:rowOff>
                  </from>
                  <to>
                    <xdr:col>7</xdr:col>
                    <xdr:colOff>638175</xdr:colOff>
                    <xdr:row>4</xdr:row>
                    <xdr:rowOff>342900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5</xdr:col>
                    <xdr:colOff>123825</xdr:colOff>
                    <xdr:row>4</xdr:row>
                    <xdr:rowOff>47625</xdr:rowOff>
                  </from>
                  <to>
                    <xdr:col>5</xdr:col>
                    <xdr:colOff>704850</xdr:colOff>
                    <xdr:row>4</xdr:row>
                    <xdr:rowOff>342900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from>
                    <xdr:col>6</xdr:col>
                    <xdr:colOff>76200</xdr:colOff>
                    <xdr:row>4</xdr:row>
                    <xdr:rowOff>38100</xdr:rowOff>
                  </from>
                  <to>
                    <xdr:col>6</xdr:col>
                    <xdr:colOff>657225</xdr:colOff>
                    <xdr:row>4</xdr:row>
                    <xdr:rowOff>342900</xdr:rowOff>
                  </to>
                </anchor>
              </controlPr>
            </control>
          </mc:Choice>
        </mc:AlternateContent>
        <mc:AlternateContent xmlns:mc="http://schemas.openxmlformats.org/markup-compatibility/2006">
          <mc:Choice Requires="x14">
            <control shapeId="3077" r:id="rId7" name="Group Box 5">
              <controlPr defaultSize="0" autoFill="0" autoPict="0">
                <anchor moveWithCells="1">
                  <from>
                    <xdr:col>5</xdr:col>
                    <xdr:colOff>47625</xdr:colOff>
                    <xdr:row>5</xdr:row>
                    <xdr:rowOff>9525</xdr:rowOff>
                  </from>
                  <to>
                    <xdr:col>7</xdr:col>
                    <xdr:colOff>619125</xdr:colOff>
                    <xdr:row>5</xdr:row>
                    <xdr:rowOff>371475</xdr:rowOff>
                  </to>
                </anchor>
              </controlPr>
            </control>
          </mc:Choice>
        </mc:AlternateContent>
        <mc:AlternateContent xmlns:mc="http://schemas.openxmlformats.org/markup-compatibility/2006">
          <mc:Choice Requires="x14">
            <control shapeId="3078" r:id="rId8" name="Option Button 6">
              <controlPr defaultSize="0" autoFill="0" autoLine="0" autoPict="0">
                <anchor moveWithCells="1">
                  <from>
                    <xdr:col>5</xdr:col>
                    <xdr:colOff>123825</xdr:colOff>
                    <xdr:row>5</xdr:row>
                    <xdr:rowOff>66675</xdr:rowOff>
                  </from>
                  <to>
                    <xdr:col>5</xdr:col>
                    <xdr:colOff>628650</xdr:colOff>
                    <xdr:row>5</xdr:row>
                    <xdr:rowOff>371475</xdr:rowOff>
                  </to>
                </anchor>
              </controlPr>
            </control>
          </mc:Choice>
        </mc:AlternateContent>
        <mc:AlternateContent xmlns:mc="http://schemas.openxmlformats.org/markup-compatibility/2006">
          <mc:Choice Requires="x14">
            <control shapeId="3079" r:id="rId9" name="Option Button 7">
              <controlPr defaultSize="0" autoFill="0" autoLine="0" autoPict="0">
                <anchor moveWithCells="1">
                  <from>
                    <xdr:col>6</xdr:col>
                    <xdr:colOff>66675</xdr:colOff>
                    <xdr:row>5</xdr:row>
                    <xdr:rowOff>76200</xdr:rowOff>
                  </from>
                  <to>
                    <xdr:col>6</xdr:col>
                    <xdr:colOff>657225</xdr:colOff>
                    <xdr:row>5</xdr:row>
                    <xdr:rowOff>371475</xdr:rowOff>
                  </to>
                </anchor>
              </controlPr>
            </control>
          </mc:Choice>
        </mc:AlternateContent>
        <mc:AlternateContent xmlns:mc="http://schemas.openxmlformats.org/markup-compatibility/2006">
          <mc:Choice Requires="x14">
            <control shapeId="3081" r:id="rId10" name="Group Box 9">
              <controlPr defaultSize="0" autoFill="0" autoPict="0">
                <anchor moveWithCells="1">
                  <from>
                    <xdr:col>5</xdr:col>
                    <xdr:colOff>76200</xdr:colOff>
                    <xdr:row>6</xdr:row>
                    <xdr:rowOff>19050</xdr:rowOff>
                  </from>
                  <to>
                    <xdr:col>7</xdr:col>
                    <xdr:colOff>628650</xdr:colOff>
                    <xdr:row>6</xdr:row>
                    <xdr:rowOff>295275</xdr:rowOff>
                  </to>
                </anchor>
              </controlPr>
            </control>
          </mc:Choice>
        </mc:AlternateContent>
        <mc:AlternateContent xmlns:mc="http://schemas.openxmlformats.org/markup-compatibility/2006">
          <mc:Choice Requires="x14">
            <control shapeId="3082" r:id="rId11" name="Option Button 10">
              <controlPr defaultSize="0" autoFill="0" autoLine="0" autoPict="0">
                <anchor moveWithCells="1">
                  <from>
                    <xdr:col>5</xdr:col>
                    <xdr:colOff>133350</xdr:colOff>
                    <xdr:row>6</xdr:row>
                    <xdr:rowOff>47625</xdr:rowOff>
                  </from>
                  <to>
                    <xdr:col>5</xdr:col>
                    <xdr:colOff>714375</xdr:colOff>
                    <xdr:row>6</xdr:row>
                    <xdr:rowOff>295275</xdr:rowOff>
                  </to>
                </anchor>
              </controlPr>
            </control>
          </mc:Choice>
        </mc:AlternateContent>
        <mc:AlternateContent xmlns:mc="http://schemas.openxmlformats.org/markup-compatibility/2006">
          <mc:Choice Requires="x14">
            <control shapeId="3083" r:id="rId12" name="Option Button 11">
              <controlPr defaultSize="0" autoFill="0" autoLine="0" autoPict="0">
                <anchor moveWithCells="1">
                  <from>
                    <xdr:col>6</xdr:col>
                    <xdr:colOff>95250</xdr:colOff>
                    <xdr:row>6</xdr:row>
                    <xdr:rowOff>38100</xdr:rowOff>
                  </from>
                  <to>
                    <xdr:col>6</xdr:col>
                    <xdr:colOff>666750</xdr:colOff>
                    <xdr:row>6</xdr:row>
                    <xdr:rowOff>295275</xdr:rowOff>
                  </to>
                </anchor>
              </controlPr>
            </control>
          </mc:Choice>
        </mc:AlternateContent>
        <mc:AlternateContent xmlns:mc="http://schemas.openxmlformats.org/markup-compatibility/2006">
          <mc:Choice Requires="x14">
            <control shapeId="3084" r:id="rId13" name="Option Button 12">
              <controlPr defaultSize="0" autoFill="0" autoLine="0" autoPict="0">
                <anchor moveWithCells="1">
                  <from>
                    <xdr:col>7</xdr:col>
                    <xdr:colOff>95250</xdr:colOff>
                    <xdr:row>6</xdr:row>
                    <xdr:rowOff>38100</xdr:rowOff>
                  </from>
                  <to>
                    <xdr:col>7</xdr:col>
                    <xdr:colOff>628650</xdr:colOff>
                    <xdr:row>6</xdr:row>
                    <xdr:rowOff>295275</xdr:rowOff>
                  </to>
                </anchor>
              </controlPr>
            </control>
          </mc:Choice>
        </mc:AlternateContent>
        <mc:AlternateContent xmlns:mc="http://schemas.openxmlformats.org/markup-compatibility/2006">
          <mc:Choice Requires="x14">
            <control shapeId="3085" r:id="rId14" name="Group Box 13">
              <controlPr defaultSize="0" autoFill="0" autoPict="0">
                <anchor moveWithCells="1">
                  <from>
                    <xdr:col>3</xdr:col>
                    <xdr:colOff>0</xdr:colOff>
                    <xdr:row>18</xdr:row>
                    <xdr:rowOff>38100</xdr:rowOff>
                  </from>
                  <to>
                    <xdr:col>7</xdr:col>
                    <xdr:colOff>657225</xdr:colOff>
                    <xdr:row>18</xdr:row>
                    <xdr:rowOff>342900</xdr:rowOff>
                  </to>
                </anchor>
              </controlPr>
            </control>
          </mc:Choice>
        </mc:AlternateContent>
        <mc:AlternateContent xmlns:mc="http://schemas.openxmlformats.org/markup-compatibility/2006">
          <mc:Choice Requires="x14">
            <control shapeId="3086" r:id="rId15" name="Option Button 14">
              <controlPr defaultSize="0" autoFill="0" autoLine="0" autoPict="0">
                <anchor moveWithCells="1">
                  <from>
                    <xdr:col>5</xdr:col>
                    <xdr:colOff>76200</xdr:colOff>
                    <xdr:row>18</xdr:row>
                    <xdr:rowOff>76200</xdr:rowOff>
                  </from>
                  <to>
                    <xdr:col>5</xdr:col>
                    <xdr:colOff>685800</xdr:colOff>
                    <xdr:row>18</xdr:row>
                    <xdr:rowOff>342900</xdr:rowOff>
                  </to>
                </anchor>
              </controlPr>
            </control>
          </mc:Choice>
        </mc:AlternateContent>
        <mc:AlternateContent xmlns:mc="http://schemas.openxmlformats.org/markup-compatibility/2006">
          <mc:Choice Requires="x14">
            <control shapeId="3087" r:id="rId16" name="Option Button 15">
              <controlPr defaultSize="0" autoFill="0" autoLine="0" autoPict="0">
                <anchor moveWithCells="1">
                  <from>
                    <xdr:col>6</xdr:col>
                    <xdr:colOff>19050</xdr:colOff>
                    <xdr:row>18</xdr:row>
                    <xdr:rowOff>66675</xdr:rowOff>
                  </from>
                  <to>
                    <xdr:col>6</xdr:col>
                    <xdr:colOff>695325</xdr:colOff>
                    <xdr:row>18</xdr:row>
                    <xdr:rowOff>342900</xdr:rowOff>
                  </to>
                </anchor>
              </controlPr>
            </control>
          </mc:Choice>
        </mc:AlternateContent>
        <mc:AlternateContent xmlns:mc="http://schemas.openxmlformats.org/markup-compatibility/2006">
          <mc:Choice Requires="x14">
            <control shapeId="3089" r:id="rId17" name="Group Box 17">
              <controlPr defaultSize="0" autoFill="0" autoPict="0">
                <anchor moveWithCells="1">
                  <from>
                    <xdr:col>5</xdr:col>
                    <xdr:colOff>47625</xdr:colOff>
                    <xdr:row>19</xdr:row>
                    <xdr:rowOff>28575</xdr:rowOff>
                  </from>
                  <to>
                    <xdr:col>7</xdr:col>
                    <xdr:colOff>609600</xdr:colOff>
                    <xdr:row>20</xdr:row>
                    <xdr:rowOff>19050</xdr:rowOff>
                  </to>
                </anchor>
              </controlPr>
            </control>
          </mc:Choice>
        </mc:AlternateContent>
        <mc:AlternateContent xmlns:mc="http://schemas.openxmlformats.org/markup-compatibility/2006">
          <mc:Choice Requires="x14">
            <control shapeId="3090" r:id="rId18" name="Option Button 18">
              <controlPr defaultSize="0" autoFill="0" autoLine="0" autoPict="0">
                <anchor moveWithCells="1">
                  <from>
                    <xdr:col>5</xdr:col>
                    <xdr:colOff>85725</xdr:colOff>
                    <xdr:row>19</xdr:row>
                    <xdr:rowOff>104775</xdr:rowOff>
                  </from>
                  <to>
                    <xdr:col>5</xdr:col>
                    <xdr:colOff>685800</xdr:colOff>
                    <xdr:row>20</xdr:row>
                    <xdr:rowOff>9525</xdr:rowOff>
                  </to>
                </anchor>
              </controlPr>
            </control>
          </mc:Choice>
        </mc:AlternateContent>
        <mc:AlternateContent xmlns:mc="http://schemas.openxmlformats.org/markup-compatibility/2006">
          <mc:Choice Requires="x14">
            <control shapeId="3091" r:id="rId19" name="Option Button 19">
              <controlPr defaultSize="0" autoFill="0" autoLine="0" autoPict="0">
                <anchor moveWithCells="1">
                  <from>
                    <xdr:col>6</xdr:col>
                    <xdr:colOff>95250</xdr:colOff>
                    <xdr:row>19</xdr:row>
                    <xdr:rowOff>114300</xdr:rowOff>
                  </from>
                  <to>
                    <xdr:col>6</xdr:col>
                    <xdr:colOff>638175</xdr:colOff>
                    <xdr:row>20</xdr:row>
                    <xdr:rowOff>9525</xdr:rowOff>
                  </to>
                </anchor>
              </controlPr>
            </control>
          </mc:Choice>
        </mc:AlternateContent>
        <mc:AlternateContent xmlns:mc="http://schemas.openxmlformats.org/markup-compatibility/2006">
          <mc:Choice Requires="x14">
            <control shapeId="3093" r:id="rId20" name="Group Box 21">
              <controlPr defaultSize="0" autoFill="0" autoPict="0">
                <anchor moveWithCells="1">
                  <from>
                    <xdr:col>5</xdr:col>
                    <xdr:colOff>28575</xdr:colOff>
                    <xdr:row>20</xdr:row>
                    <xdr:rowOff>47625</xdr:rowOff>
                  </from>
                  <to>
                    <xdr:col>7</xdr:col>
                    <xdr:colOff>619125</xdr:colOff>
                    <xdr:row>21</xdr:row>
                    <xdr:rowOff>0</xdr:rowOff>
                  </to>
                </anchor>
              </controlPr>
            </control>
          </mc:Choice>
        </mc:AlternateContent>
        <mc:AlternateContent xmlns:mc="http://schemas.openxmlformats.org/markup-compatibility/2006">
          <mc:Choice Requires="x14">
            <control shapeId="3094" r:id="rId21" name="Option Button 22">
              <controlPr defaultSize="0" autoFill="0" autoLine="0" autoPict="0">
                <anchor moveWithCells="1">
                  <from>
                    <xdr:col>5</xdr:col>
                    <xdr:colOff>95250</xdr:colOff>
                    <xdr:row>20</xdr:row>
                    <xdr:rowOff>152400</xdr:rowOff>
                  </from>
                  <to>
                    <xdr:col>5</xdr:col>
                    <xdr:colOff>676275</xdr:colOff>
                    <xdr:row>21</xdr:row>
                    <xdr:rowOff>0</xdr:rowOff>
                  </to>
                </anchor>
              </controlPr>
            </control>
          </mc:Choice>
        </mc:AlternateContent>
        <mc:AlternateContent xmlns:mc="http://schemas.openxmlformats.org/markup-compatibility/2006">
          <mc:Choice Requires="x14">
            <control shapeId="3095" r:id="rId22" name="Option Button 23">
              <controlPr defaultSize="0" autoFill="0" autoLine="0" autoPict="0">
                <anchor moveWithCells="1">
                  <from>
                    <xdr:col>6</xdr:col>
                    <xdr:colOff>76200</xdr:colOff>
                    <xdr:row>20</xdr:row>
                    <xdr:rowOff>133350</xdr:rowOff>
                  </from>
                  <to>
                    <xdr:col>6</xdr:col>
                    <xdr:colOff>647700</xdr:colOff>
                    <xdr:row>21</xdr:row>
                    <xdr:rowOff>0</xdr:rowOff>
                  </to>
                </anchor>
              </controlPr>
            </control>
          </mc:Choice>
        </mc:AlternateContent>
        <mc:AlternateContent xmlns:mc="http://schemas.openxmlformats.org/markup-compatibility/2006">
          <mc:Choice Requires="x14">
            <control shapeId="3097" r:id="rId23" name="Group Box 25">
              <controlPr defaultSize="0" autoFill="0" autoPict="0">
                <anchor moveWithCells="1">
                  <from>
                    <xdr:col>5</xdr:col>
                    <xdr:colOff>38100</xdr:colOff>
                    <xdr:row>24</xdr:row>
                    <xdr:rowOff>19050</xdr:rowOff>
                  </from>
                  <to>
                    <xdr:col>7</xdr:col>
                    <xdr:colOff>619125</xdr:colOff>
                    <xdr:row>24</xdr:row>
                    <xdr:rowOff>390525</xdr:rowOff>
                  </to>
                </anchor>
              </controlPr>
            </control>
          </mc:Choice>
        </mc:AlternateContent>
        <mc:AlternateContent xmlns:mc="http://schemas.openxmlformats.org/markup-compatibility/2006">
          <mc:Choice Requires="x14">
            <control shapeId="3098" r:id="rId24" name="Option Button 26">
              <controlPr defaultSize="0" autoFill="0" autoLine="0" autoPict="0">
                <anchor moveWithCells="1">
                  <from>
                    <xdr:col>5</xdr:col>
                    <xdr:colOff>104775</xdr:colOff>
                    <xdr:row>24</xdr:row>
                    <xdr:rowOff>76200</xdr:rowOff>
                  </from>
                  <to>
                    <xdr:col>5</xdr:col>
                    <xdr:colOff>666750</xdr:colOff>
                    <xdr:row>24</xdr:row>
                    <xdr:rowOff>390525</xdr:rowOff>
                  </to>
                </anchor>
              </controlPr>
            </control>
          </mc:Choice>
        </mc:AlternateContent>
        <mc:AlternateContent xmlns:mc="http://schemas.openxmlformats.org/markup-compatibility/2006">
          <mc:Choice Requires="x14">
            <control shapeId="3099" r:id="rId25" name="Option Button 27">
              <controlPr defaultSize="0" autoFill="0" autoLine="0" autoPict="0">
                <anchor moveWithCells="1">
                  <from>
                    <xdr:col>6</xdr:col>
                    <xdr:colOff>85725</xdr:colOff>
                    <xdr:row>24</xdr:row>
                    <xdr:rowOff>76200</xdr:rowOff>
                  </from>
                  <to>
                    <xdr:col>6</xdr:col>
                    <xdr:colOff>676275</xdr:colOff>
                    <xdr:row>24</xdr:row>
                    <xdr:rowOff>390525</xdr:rowOff>
                  </to>
                </anchor>
              </controlPr>
            </control>
          </mc:Choice>
        </mc:AlternateContent>
        <mc:AlternateContent xmlns:mc="http://schemas.openxmlformats.org/markup-compatibility/2006">
          <mc:Choice Requires="x14">
            <control shapeId="3101" r:id="rId26" name="Group Box 29">
              <controlPr defaultSize="0" autoFill="0" autoPict="0">
                <anchor moveWithCells="1">
                  <from>
                    <xdr:col>5</xdr:col>
                    <xdr:colOff>76200</xdr:colOff>
                    <xdr:row>7</xdr:row>
                    <xdr:rowOff>19050</xdr:rowOff>
                  </from>
                  <to>
                    <xdr:col>7</xdr:col>
                    <xdr:colOff>619125</xdr:colOff>
                    <xdr:row>7</xdr:row>
                    <xdr:rowOff>285750</xdr:rowOff>
                  </to>
                </anchor>
              </controlPr>
            </control>
          </mc:Choice>
        </mc:AlternateContent>
        <mc:AlternateContent xmlns:mc="http://schemas.openxmlformats.org/markup-compatibility/2006">
          <mc:Choice Requires="x14">
            <control shapeId="3102" r:id="rId27" name="Option Button 30">
              <controlPr defaultSize="0" autoFill="0" autoLine="0" autoPict="0">
                <anchor moveWithCells="1">
                  <from>
                    <xdr:col>5</xdr:col>
                    <xdr:colOff>133350</xdr:colOff>
                    <xdr:row>7</xdr:row>
                    <xdr:rowOff>57150</xdr:rowOff>
                  </from>
                  <to>
                    <xdr:col>5</xdr:col>
                    <xdr:colOff>676275</xdr:colOff>
                    <xdr:row>7</xdr:row>
                    <xdr:rowOff>276225</xdr:rowOff>
                  </to>
                </anchor>
              </controlPr>
            </control>
          </mc:Choice>
        </mc:AlternateContent>
        <mc:AlternateContent xmlns:mc="http://schemas.openxmlformats.org/markup-compatibility/2006">
          <mc:Choice Requires="x14">
            <control shapeId="3103" r:id="rId28" name="Option Button 31">
              <controlPr defaultSize="0" autoFill="0" autoLine="0" autoPict="0">
                <anchor moveWithCells="1">
                  <from>
                    <xdr:col>6</xdr:col>
                    <xdr:colOff>95250</xdr:colOff>
                    <xdr:row>7</xdr:row>
                    <xdr:rowOff>57150</xdr:rowOff>
                  </from>
                  <to>
                    <xdr:col>6</xdr:col>
                    <xdr:colOff>685800</xdr:colOff>
                    <xdr:row>7</xdr:row>
                    <xdr:rowOff>276225</xdr:rowOff>
                  </to>
                </anchor>
              </controlPr>
            </control>
          </mc:Choice>
        </mc:AlternateContent>
        <mc:AlternateContent xmlns:mc="http://schemas.openxmlformats.org/markup-compatibility/2006">
          <mc:Choice Requires="x14">
            <control shapeId="3105" r:id="rId29" name="Group Box 33">
              <controlPr defaultSize="0" autoFill="0" autoPict="0">
                <anchor moveWithCells="1">
                  <from>
                    <xdr:col>5</xdr:col>
                    <xdr:colOff>38100</xdr:colOff>
                    <xdr:row>8</xdr:row>
                    <xdr:rowOff>9525</xdr:rowOff>
                  </from>
                  <to>
                    <xdr:col>7</xdr:col>
                    <xdr:colOff>638175</xdr:colOff>
                    <xdr:row>8</xdr:row>
                    <xdr:rowOff>295275</xdr:rowOff>
                  </to>
                </anchor>
              </controlPr>
            </control>
          </mc:Choice>
        </mc:AlternateContent>
        <mc:AlternateContent xmlns:mc="http://schemas.openxmlformats.org/markup-compatibility/2006">
          <mc:Choice Requires="x14">
            <control shapeId="3106" r:id="rId30" name="Option Button 34">
              <controlPr defaultSize="0" autoFill="0" autoLine="0" autoPict="0">
                <anchor moveWithCells="1">
                  <from>
                    <xdr:col>5</xdr:col>
                    <xdr:colOff>95250</xdr:colOff>
                    <xdr:row>8</xdr:row>
                    <xdr:rowOff>57150</xdr:rowOff>
                  </from>
                  <to>
                    <xdr:col>5</xdr:col>
                    <xdr:colOff>714375</xdr:colOff>
                    <xdr:row>8</xdr:row>
                    <xdr:rowOff>276225</xdr:rowOff>
                  </to>
                </anchor>
              </controlPr>
            </control>
          </mc:Choice>
        </mc:AlternateContent>
        <mc:AlternateContent xmlns:mc="http://schemas.openxmlformats.org/markup-compatibility/2006">
          <mc:Choice Requires="x14">
            <control shapeId="3107" r:id="rId31" name="Option Button 35">
              <controlPr defaultSize="0" autoFill="0" autoLine="0" autoPict="0">
                <anchor moveWithCells="1">
                  <from>
                    <xdr:col>6</xdr:col>
                    <xdr:colOff>66675</xdr:colOff>
                    <xdr:row>8</xdr:row>
                    <xdr:rowOff>47625</xdr:rowOff>
                  </from>
                  <to>
                    <xdr:col>6</xdr:col>
                    <xdr:colOff>704850</xdr:colOff>
                    <xdr:row>8</xdr:row>
                    <xdr:rowOff>276225</xdr:rowOff>
                  </to>
                </anchor>
              </controlPr>
            </control>
          </mc:Choice>
        </mc:AlternateContent>
        <mc:AlternateContent xmlns:mc="http://schemas.openxmlformats.org/markup-compatibility/2006">
          <mc:Choice Requires="x14">
            <control shapeId="3109" r:id="rId32" name="Group Box 37">
              <controlPr defaultSize="0" autoFill="0" autoPict="0">
                <anchor moveWithCells="1">
                  <from>
                    <xdr:col>5</xdr:col>
                    <xdr:colOff>47625</xdr:colOff>
                    <xdr:row>9</xdr:row>
                    <xdr:rowOff>19050</xdr:rowOff>
                  </from>
                  <to>
                    <xdr:col>7</xdr:col>
                    <xdr:colOff>619125</xdr:colOff>
                    <xdr:row>9</xdr:row>
                    <xdr:rowOff>276225</xdr:rowOff>
                  </to>
                </anchor>
              </controlPr>
            </control>
          </mc:Choice>
        </mc:AlternateContent>
        <mc:AlternateContent xmlns:mc="http://schemas.openxmlformats.org/markup-compatibility/2006">
          <mc:Choice Requires="x14">
            <control shapeId="3110" r:id="rId33" name="Option Button 38">
              <controlPr defaultSize="0" autoFill="0" autoLine="0" autoPict="0">
                <anchor moveWithCells="1">
                  <from>
                    <xdr:col>5</xdr:col>
                    <xdr:colOff>104775</xdr:colOff>
                    <xdr:row>9</xdr:row>
                    <xdr:rowOff>57150</xdr:rowOff>
                  </from>
                  <to>
                    <xdr:col>5</xdr:col>
                    <xdr:colOff>685800</xdr:colOff>
                    <xdr:row>9</xdr:row>
                    <xdr:rowOff>276225</xdr:rowOff>
                  </to>
                </anchor>
              </controlPr>
            </control>
          </mc:Choice>
        </mc:AlternateContent>
        <mc:AlternateContent xmlns:mc="http://schemas.openxmlformats.org/markup-compatibility/2006">
          <mc:Choice Requires="x14">
            <control shapeId="3111" r:id="rId34" name="Option Button 39">
              <controlPr defaultSize="0" autoFill="0" autoLine="0" autoPict="0">
                <anchor moveWithCells="1">
                  <from>
                    <xdr:col>6</xdr:col>
                    <xdr:colOff>133350</xdr:colOff>
                    <xdr:row>9</xdr:row>
                    <xdr:rowOff>57150</xdr:rowOff>
                  </from>
                  <to>
                    <xdr:col>6</xdr:col>
                    <xdr:colOff>685800</xdr:colOff>
                    <xdr:row>9</xdr:row>
                    <xdr:rowOff>276225</xdr:rowOff>
                  </to>
                </anchor>
              </controlPr>
            </control>
          </mc:Choice>
        </mc:AlternateContent>
        <mc:AlternateContent xmlns:mc="http://schemas.openxmlformats.org/markup-compatibility/2006">
          <mc:Choice Requires="x14">
            <control shapeId="3113" r:id="rId35" name="Group Box 41">
              <controlPr defaultSize="0" autoFill="0" autoPict="0">
                <anchor moveWithCells="1">
                  <from>
                    <xdr:col>5</xdr:col>
                    <xdr:colOff>57150</xdr:colOff>
                    <xdr:row>10</xdr:row>
                    <xdr:rowOff>19050</xdr:rowOff>
                  </from>
                  <to>
                    <xdr:col>7</xdr:col>
                    <xdr:colOff>628650</xdr:colOff>
                    <xdr:row>10</xdr:row>
                    <xdr:rowOff>295275</xdr:rowOff>
                  </to>
                </anchor>
              </controlPr>
            </control>
          </mc:Choice>
        </mc:AlternateContent>
        <mc:AlternateContent xmlns:mc="http://schemas.openxmlformats.org/markup-compatibility/2006">
          <mc:Choice Requires="x14">
            <control shapeId="3114" r:id="rId36" name="Option Button 42">
              <controlPr defaultSize="0" autoFill="0" autoLine="0" autoPict="0">
                <anchor moveWithCells="1">
                  <from>
                    <xdr:col>5</xdr:col>
                    <xdr:colOff>133350</xdr:colOff>
                    <xdr:row>10</xdr:row>
                    <xdr:rowOff>57150</xdr:rowOff>
                  </from>
                  <to>
                    <xdr:col>5</xdr:col>
                    <xdr:colOff>666750</xdr:colOff>
                    <xdr:row>10</xdr:row>
                    <xdr:rowOff>276225</xdr:rowOff>
                  </to>
                </anchor>
              </controlPr>
            </control>
          </mc:Choice>
        </mc:AlternateContent>
        <mc:AlternateContent xmlns:mc="http://schemas.openxmlformats.org/markup-compatibility/2006">
          <mc:Choice Requires="x14">
            <control shapeId="3115" r:id="rId37" name="Option Button 43">
              <controlPr defaultSize="0" autoFill="0" autoLine="0" autoPict="0">
                <anchor moveWithCells="1">
                  <from>
                    <xdr:col>6</xdr:col>
                    <xdr:colOff>85725</xdr:colOff>
                    <xdr:row>10</xdr:row>
                    <xdr:rowOff>57150</xdr:rowOff>
                  </from>
                  <to>
                    <xdr:col>6</xdr:col>
                    <xdr:colOff>647700</xdr:colOff>
                    <xdr:row>10</xdr:row>
                    <xdr:rowOff>276225</xdr:rowOff>
                  </to>
                </anchor>
              </controlPr>
            </control>
          </mc:Choice>
        </mc:AlternateContent>
        <mc:AlternateContent xmlns:mc="http://schemas.openxmlformats.org/markup-compatibility/2006">
          <mc:Choice Requires="x14">
            <control shapeId="3117" r:id="rId38" name="Group Box 45">
              <controlPr defaultSize="0" autoFill="0" autoPict="0">
                <anchor moveWithCells="1">
                  <from>
                    <xdr:col>5</xdr:col>
                    <xdr:colOff>28575</xdr:colOff>
                    <xdr:row>23</xdr:row>
                    <xdr:rowOff>19050</xdr:rowOff>
                  </from>
                  <to>
                    <xdr:col>7</xdr:col>
                    <xdr:colOff>590550</xdr:colOff>
                    <xdr:row>23</xdr:row>
                    <xdr:rowOff>485775</xdr:rowOff>
                  </to>
                </anchor>
              </controlPr>
            </control>
          </mc:Choice>
        </mc:AlternateContent>
        <mc:AlternateContent xmlns:mc="http://schemas.openxmlformats.org/markup-compatibility/2006">
          <mc:Choice Requires="x14">
            <control shapeId="3118" r:id="rId39" name="Option Button 46">
              <controlPr defaultSize="0" autoFill="0" autoLine="0" autoPict="0">
                <anchor moveWithCells="1">
                  <from>
                    <xdr:col>5</xdr:col>
                    <xdr:colOff>104775</xdr:colOff>
                    <xdr:row>23</xdr:row>
                    <xdr:rowOff>142875</xdr:rowOff>
                  </from>
                  <to>
                    <xdr:col>5</xdr:col>
                    <xdr:colOff>638175</xdr:colOff>
                    <xdr:row>23</xdr:row>
                    <xdr:rowOff>419100</xdr:rowOff>
                  </to>
                </anchor>
              </controlPr>
            </control>
          </mc:Choice>
        </mc:AlternateContent>
        <mc:AlternateContent xmlns:mc="http://schemas.openxmlformats.org/markup-compatibility/2006">
          <mc:Choice Requires="x14">
            <control shapeId="3119" r:id="rId40" name="Option Button 47">
              <controlPr defaultSize="0" autoFill="0" autoLine="0" autoPict="0">
                <anchor moveWithCells="1">
                  <from>
                    <xdr:col>6</xdr:col>
                    <xdr:colOff>47625</xdr:colOff>
                    <xdr:row>23</xdr:row>
                    <xdr:rowOff>123825</xdr:rowOff>
                  </from>
                  <to>
                    <xdr:col>6</xdr:col>
                    <xdr:colOff>704850</xdr:colOff>
                    <xdr:row>23</xdr:row>
                    <xdr:rowOff>447675</xdr:rowOff>
                  </to>
                </anchor>
              </controlPr>
            </control>
          </mc:Choice>
        </mc:AlternateContent>
        <mc:AlternateContent xmlns:mc="http://schemas.openxmlformats.org/markup-compatibility/2006">
          <mc:Choice Requires="x14">
            <control shapeId="3121" r:id="rId41" name="Group Box 49">
              <controlPr defaultSize="0" autoFill="0" autoPict="0">
                <anchor moveWithCells="1">
                  <from>
                    <xdr:col>5</xdr:col>
                    <xdr:colOff>38100</xdr:colOff>
                    <xdr:row>21</xdr:row>
                    <xdr:rowOff>28575</xdr:rowOff>
                  </from>
                  <to>
                    <xdr:col>7</xdr:col>
                    <xdr:colOff>619125</xdr:colOff>
                    <xdr:row>21</xdr:row>
                    <xdr:rowOff>466725</xdr:rowOff>
                  </to>
                </anchor>
              </controlPr>
            </control>
          </mc:Choice>
        </mc:AlternateContent>
        <mc:AlternateContent xmlns:mc="http://schemas.openxmlformats.org/markup-compatibility/2006">
          <mc:Choice Requires="x14">
            <control shapeId="3122" r:id="rId42" name="Option Button 50">
              <controlPr defaultSize="0" autoFill="0" autoLine="0" autoPict="0">
                <anchor moveWithCells="1">
                  <from>
                    <xdr:col>5</xdr:col>
                    <xdr:colOff>95250</xdr:colOff>
                    <xdr:row>21</xdr:row>
                    <xdr:rowOff>95250</xdr:rowOff>
                  </from>
                  <to>
                    <xdr:col>5</xdr:col>
                    <xdr:colOff>695325</xdr:colOff>
                    <xdr:row>21</xdr:row>
                    <xdr:rowOff>419100</xdr:rowOff>
                  </to>
                </anchor>
              </controlPr>
            </control>
          </mc:Choice>
        </mc:AlternateContent>
        <mc:AlternateContent xmlns:mc="http://schemas.openxmlformats.org/markup-compatibility/2006">
          <mc:Choice Requires="x14">
            <control shapeId="3123" r:id="rId43" name="Option Button 51">
              <controlPr defaultSize="0" autoFill="0" autoLine="0" autoPict="0">
                <anchor moveWithCells="1">
                  <from>
                    <xdr:col>6</xdr:col>
                    <xdr:colOff>76200</xdr:colOff>
                    <xdr:row>21</xdr:row>
                    <xdr:rowOff>66675</xdr:rowOff>
                  </from>
                  <to>
                    <xdr:col>6</xdr:col>
                    <xdr:colOff>666750</xdr:colOff>
                    <xdr:row>21</xdr:row>
                    <xdr:rowOff>438150</xdr:rowOff>
                  </to>
                </anchor>
              </controlPr>
            </control>
          </mc:Choice>
        </mc:AlternateContent>
        <mc:AlternateContent xmlns:mc="http://schemas.openxmlformats.org/markup-compatibility/2006">
          <mc:Choice Requires="x14">
            <control shapeId="3125" r:id="rId44" name="Group Box 53">
              <controlPr defaultSize="0" autoFill="0" autoPict="0">
                <anchor moveWithCells="1">
                  <from>
                    <xdr:col>5</xdr:col>
                    <xdr:colOff>47625</xdr:colOff>
                    <xdr:row>12</xdr:row>
                    <xdr:rowOff>57150</xdr:rowOff>
                  </from>
                  <to>
                    <xdr:col>7</xdr:col>
                    <xdr:colOff>619125</xdr:colOff>
                    <xdr:row>12</xdr:row>
                    <xdr:rowOff>447675</xdr:rowOff>
                  </to>
                </anchor>
              </controlPr>
            </control>
          </mc:Choice>
        </mc:AlternateContent>
        <mc:AlternateContent xmlns:mc="http://schemas.openxmlformats.org/markup-compatibility/2006">
          <mc:Choice Requires="x14">
            <control shapeId="3126" r:id="rId45" name="Option Button 54">
              <controlPr defaultSize="0" autoFill="0" autoLine="0" autoPict="0">
                <anchor moveWithCells="1">
                  <from>
                    <xdr:col>5</xdr:col>
                    <xdr:colOff>95250</xdr:colOff>
                    <xdr:row>12</xdr:row>
                    <xdr:rowOff>133350</xdr:rowOff>
                  </from>
                  <to>
                    <xdr:col>5</xdr:col>
                    <xdr:colOff>695325</xdr:colOff>
                    <xdr:row>12</xdr:row>
                    <xdr:rowOff>409575</xdr:rowOff>
                  </to>
                </anchor>
              </controlPr>
            </control>
          </mc:Choice>
        </mc:AlternateContent>
        <mc:AlternateContent xmlns:mc="http://schemas.openxmlformats.org/markup-compatibility/2006">
          <mc:Choice Requires="x14">
            <control shapeId="3127" r:id="rId46" name="Option Button 55">
              <controlPr defaultSize="0" autoFill="0" autoLine="0" autoPict="0">
                <anchor moveWithCells="1">
                  <from>
                    <xdr:col>6</xdr:col>
                    <xdr:colOff>28575</xdr:colOff>
                    <xdr:row>12</xdr:row>
                    <xdr:rowOff>142875</xdr:rowOff>
                  </from>
                  <to>
                    <xdr:col>6</xdr:col>
                    <xdr:colOff>695325</xdr:colOff>
                    <xdr:row>12</xdr:row>
                    <xdr:rowOff>400050</xdr:rowOff>
                  </to>
                </anchor>
              </controlPr>
            </control>
          </mc:Choice>
        </mc:AlternateContent>
        <mc:AlternateContent xmlns:mc="http://schemas.openxmlformats.org/markup-compatibility/2006">
          <mc:Choice Requires="x14">
            <control shapeId="3129" r:id="rId47" name="Group Box 57">
              <controlPr defaultSize="0" autoFill="0" autoPict="0">
                <anchor moveWithCells="1">
                  <from>
                    <xdr:col>5</xdr:col>
                    <xdr:colOff>47625</xdr:colOff>
                    <xdr:row>13</xdr:row>
                    <xdr:rowOff>38100</xdr:rowOff>
                  </from>
                  <to>
                    <xdr:col>7</xdr:col>
                    <xdr:colOff>628650</xdr:colOff>
                    <xdr:row>13</xdr:row>
                    <xdr:rowOff>371475</xdr:rowOff>
                  </to>
                </anchor>
              </controlPr>
            </control>
          </mc:Choice>
        </mc:AlternateContent>
        <mc:AlternateContent xmlns:mc="http://schemas.openxmlformats.org/markup-compatibility/2006">
          <mc:Choice Requires="x14">
            <control shapeId="3130" r:id="rId48" name="Option Button 58">
              <controlPr defaultSize="0" autoFill="0" autoLine="0" autoPict="0">
                <anchor moveWithCells="1">
                  <from>
                    <xdr:col>5</xdr:col>
                    <xdr:colOff>123825</xdr:colOff>
                    <xdr:row>13</xdr:row>
                    <xdr:rowOff>85725</xdr:rowOff>
                  </from>
                  <to>
                    <xdr:col>5</xdr:col>
                    <xdr:colOff>647700</xdr:colOff>
                    <xdr:row>13</xdr:row>
                    <xdr:rowOff>342900</xdr:rowOff>
                  </to>
                </anchor>
              </controlPr>
            </control>
          </mc:Choice>
        </mc:AlternateContent>
        <mc:AlternateContent xmlns:mc="http://schemas.openxmlformats.org/markup-compatibility/2006">
          <mc:Choice Requires="x14">
            <control shapeId="3131" r:id="rId49" name="Option Button 59">
              <controlPr defaultSize="0" autoFill="0" autoLine="0" autoPict="0">
                <anchor moveWithCells="1">
                  <from>
                    <xdr:col>6</xdr:col>
                    <xdr:colOff>76200</xdr:colOff>
                    <xdr:row>13</xdr:row>
                    <xdr:rowOff>76200</xdr:rowOff>
                  </from>
                  <to>
                    <xdr:col>6</xdr:col>
                    <xdr:colOff>666750</xdr:colOff>
                    <xdr:row>13</xdr:row>
                    <xdr:rowOff>352425</xdr:rowOff>
                  </to>
                </anchor>
              </controlPr>
            </control>
          </mc:Choice>
        </mc:AlternateContent>
        <mc:AlternateContent xmlns:mc="http://schemas.openxmlformats.org/markup-compatibility/2006">
          <mc:Choice Requires="x14">
            <control shapeId="3133" r:id="rId50" name="Group Box 61">
              <controlPr defaultSize="0" autoFill="0" autoPict="0">
                <anchor moveWithCells="1">
                  <from>
                    <xdr:col>5</xdr:col>
                    <xdr:colOff>38100</xdr:colOff>
                    <xdr:row>14</xdr:row>
                    <xdr:rowOff>19050</xdr:rowOff>
                  </from>
                  <to>
                    <xdr:col>7</xdr:col>
                    <xdr:colOff>628650</xdr:colOff>
                    <xdr:row>15</xdr:row>
                    <xdr:rowOff>0</xdr:rowOff>
                  </to>
                </anchor>
              </controlPr>
            </control>
          </mc:Choice>
        </mc:AlternateContent>
        <mc:AlternateContent xmlns:mc="http://schemas.openxmlformats.org/markup-compatibility/2006">
          <mc:Choice Requires="x14">
            <control shapeId="3134" r:id="rId51" name="Option Button 62">
              <controlPr defaultSize="0" autoFill="0" autoLine="0" autoPict="0">
                <anchor moveWithCells="1">
                  <from>
                    <xdr:col>5</xdr:col>
                    <xdr:colOff>123825</xdr:colOff>
                    <xdr:row>14</xdr:row>
                    <xdr:rowOff>95250</xdr:rowOff>
                  </from>
                  <to>
                    <xdr:col>5</xdr:col>
                    <xdr:colOff>704850</xdr:colOff>
                    <xdr:row>14</xdr:row>
                    <xdr:rowOff>371475</xdr:rowOff>
                  </to>
                </anchor>
              </controlPr>
            </control>
          </mc:Choice>
        </mc:AlternateContent>
        <mc:AlternateContent xmlns:mc="http://schemas.openxmlformats.org/markup-compatibility/2006">
          <mc:Choice Requires="x14">
            <control shapeId="3135" r:id="rId52" name="Option Button 63">
              <controlPr defaultSize="0" autoFill="0" autoLine="0" autoPict="0">
                <anchor moveWithCells="1">
                  <from>
                    <xdr:col>6</xdr:col>
                    <xdr:colOff>85725</xdr:colOff>
                    <xdr:row>14</xdr:row>
                    <xdr:rowOff>104775</xdr:rowOff>
                  </from>
                  <to>
                    <xdr:col>6</xdr:col>
                    <xdr:colOff>704850</xdr:colOff>
                    <xdr:row>14</xdr:row>
                    <xdr:rowOff>361950</xdr:rowOff>
                  </to>
                </anchor>
              </controlPr>
            </control>
          </mc:Choice>
        </mc:AlternateContent>
        <mc:AlternateContent xmlns:mc="http://schemas.openxmlformats.org/markup-compatibility/2006">
          <mc:Choice Requires="x14">
            <control shapeId="3137" r:id="rId53" name="Group Box 65">
              <controlPr defaultSize="0" autoFill="0" autoPict="0">
                <anchor moveWithCells="1">
                  <from>
                    <xdr:col>5</xdr:col>
                    <xdr:colOff>38100</xdr:colOff>
                    <xdr:row>15</xdr:row>
                    <xdr:rowOff>57150</xdr:rowOff>
                  </from>
                  <to>
                    <xdr:col>7</xdr:col>
                    <xdr:colOff>600075</xdr:colOff>
                    <xdr:row>15</xdr:row>
                    <xdr:rowOff>419100</xdr:rowOff>
                  </to>
                </anchor>
              </controlPr>
            </control>
          </mc:Choice>
        </mc:AlternateContent>
        <mc:AlternateContent xmlns:mc="http://schemas.openxmlformats.org/markup-compatibility/2006">
          <mc:Choice Requires="x14">
            <control shapeId="3138" r:id="rId54" name="Option Button 66">
              <controlPr defaultSize="0" autoFill="0" autoLine="0" autoPict="0">
                <anchor moveWithCells="1">
                  <from>
                    <xdr:col>5</xdr:col>
                    <xdr:colOff>85725</xdr:colOff>
                    <xdr:row>15</xdr:row>
                    <xdr:rowOff>123825</xdr:rowOff>
                  </from>
                  <to>
                    <xdr:col>5</xdr:col>
                    <xdr:colOff>695325</xdr:colOff>
                    <xdr:row>15</xdr:row>
                    <xdr:rowOff>400050</xdr:rowOff>
                  </to>
                </anchor>
              </controlPr>
            </control>
          </mc:Choice>
        </mc:AlternateContent>
        <mc:AlternateContent xmlns:mc="http://schemas.openxmlformats.org/markup-compatibility/2006">
          <mc:Choice Requires="x14">
            <control shapeId="3139" r:id="rId55" name="Option Button 67">
              <controlPr defaultSize="0" autoFill="0" autoLine="0" autoPict="0">
                <anchor moveWithCells="1">
                  <from>
                    <xdr:col>6</xdr:col>
                    <xdr:colOff>76200</xdr:colOff>
                    <xdr:row>15</xdr:row>
                    <xdr:rowOff>133350</xdr:rowOff>
                  </from>
                  <to>
                    <xdr:col>6</xdr:col>
                    <xdr:colOff>695325</xdr:colOff>
                    <xdr:row>15</xdr:row>
                    <xdr:rowOff>371475</xdr:rowOff>
                  </to>
                </anchor>
              </controlPr>
            </control>
          </mc:Choice>
        </mc:AlternateContent>
        <mc:AlternateContent xmlns:mc="http://schemas.openxmlformats.org/markup-compatibility/2006">
          <mc:Choice Requires="x14">
            <control shapeId="3141" r:id="rId56" name="Group Box 69">
              <controlPr defaultSize="0" autoFill="0" autoPict="0">
                <anchor moveWithCells="1">
                  <from>
                    <xdr:col>5</xdr:col>
                    <xdr:colOff>47625</xdr:colOff>
                    <xdr:row>16</xdr:row>
                    <xdr:rowOff>38100</xdr:rowOff>
                  </from>
                  <to>
                    <xdr:col>7</xdr:col>
                    <xdr:colOff>590550</xdr:colOff>
                    <xdr:row>16</xdr:row>
                    <xdr:rowOff>333375</xdr:rowOff>
                  </to>
                </anchor>
              </controlPr>
            </control>
          </mc:Choice>
        </mc:AlternateContent>
        <mc:AlternateContent xmlns:mc="http://schemas.openxmlformats.org/markup-compatibility/2006">
          <mc:Choice Requires="x14">
            <control shapeId="3142" r:id="rId57" name="Option Button 70">
              <controlPr defaultSize="0" autoFill="0" autoLine="0" autoPict="0">
                <anchor moveWithCells="1">
                  <from>
                    <xdr:col>5</xdr:col>
                    <xdr:colOff>95250</xdr:colOff>
                    <xdr:row>16</xdr:row>
                    <xdr:rowOff>85725</xdr:rowOff>
                  </from>
                  <to>
                    <xdr:col>5</xdr:col>
                    <xdr:colOff>733425</xdr:colOff>
                    <xdr:row>16</xdr:row>
                    <xdr:rowOff>323850</xdr:rowOff>
                  </to>
                </anchor>
              </controlPr>
            </control>
          </mc:Choice>
        </mc:AlternateContent>
        <mc:AlternateContent xmlns:mc="http://schemas.openxmlformats.org/markup-compatibility/2006">
          <mc:Choice Requires="x14">
            <control shapeId="3143" r:id="rId58" name="Option Button 71">
              <controlPr defaultSize="0" autoFill="0" autoLine="0" autoPict="0">
                <anchor moveWithCells="1">
                  <from>
                    <xdr:col>6</xdr:col>
                    <xdr:colOff>95250</xdr:colOff>
                    <xdr:row>16</xdr:row>
                    <xdr:rowOff>95250</xdr:rowOff>
                  </from>
                  <to>
                    <xdr:col>6</xdr:col>
                    <xdr:colOff>676275</xdr:colOff>
                    <xdr:row>16</xdr:row>
                    <xdr:rowOff>314325</xdr:rowOff>
                  </to>
                </anchor>
              </controlPr>
            </control>
          </mc:Choice>
        </mc:AlternateContent>
        <mc:AlternateContent xmlns:mc="http://schemas.openxmlformats.org/markup-compatibility/2006">
          <mc:Choice Requires="x14">
            <control shapeId="3145" r:id="rId59" name="Group Box 73">
              <controlPr defaultSize="0" autoFill="0" autoPict="0">
                <anchor moveWithCells="1">
                  <from>
                    <xdr:col>5</xdr:col>
                    <xdr:colOff>57150</xdr:colOff>
                    <xdr:row>17</xdr:row>
                    <xdr:rowOff>19050</xdr:rowOff>
                  </from>
                  <to>
                    <xdr:col>7</xdr:col>
                    <xdr:colOff>609600</xdr:colOff>
                    <xdr:row>17</xdr:row>
                    <xdr:rowOff>361950</xdr:rowOff>
                  </to>
                </anchor>
              </controlPr>
            </control>
          </mc:Choice>
        </mc:AlternateContent>
        <mc:AlternateContent xmlns:mc="http://schemas.openxmlformats.org/markup-compatibility/2006">
          <mc:Choice Requires="x14">
            <control shapeId="3146" r:id="rId60" name="Option Button 74">
              <controlPr defaultSize="0" autoFill="0" autoLine="0" autoPict="0">
                <anchor moveWithCells="1">
                  <from>
                    <xdr:col>5</xdr:col>
                    <xdr:colOff>123825</xdr:colOff>
                    <xdr:row>17</xdr:row>
                    <xdr:rowOff>47625</xdr:rowOff>
                  </from>
                  <to>
                    <xdr:col>5</xdr:col>
                    <xdr:colOff>733425</xdr:colOff>
                    <xdr:row>17</xdr:row>
                    <xdr:rowOff>342900</xdr:rowOff>
                  </to>
                </anchor>
              </controlPr>
            </control>
          </mc:Choice>
        </mc:AlternateContent>
        <mc:AlternateContent xmlns:mc="http://schemas.openxmlformats.org/markup-compatibility/2006">
          <mc:Choice Requires="x14">
            <control shapeId="3147" r:id="rId61" name="Option Button 75">
              <controlPr defaultSize="0" autoFill="0" autoLine="0" autoPict="0">
                <anchor moveWithCells="1">
                  <from>
                    <xdr:col>6</xdr:col>
                    <xdr:colOff>85725</xdr:colOff>
                    <xdr:row>17</xdr:row>
                    <xdr:rowOff>76200</xdr:rowOff>
                  </from>
                  <to>
                    <xdr:col>6</xdr:col>
                    <xdr:colOff>695325</xdr:colOff>
                    <xdr:row>17</xdr:row>
                    <xdr:rowOff>342900</xdr:rowOff>
                  </to>
                </anchor>
              </controlPr>
            </control>
          </mc:Choice>
        </mc:AlternateContent>
        <mc:AlternateContent xmlns:mc="http://schemas.openxmlformats.org/markup-compatibility/2006">
          <mc:Choice Requires="x14">
            <control shapeId="3149" r:id="rId62" name="Option Button 77">
              <controlPr defaultSize="0" autoFill="0" autoLine="0" autoPict="0">
                <anchor moveWithCells="1">
                  <from>
                    <xdr:col>7</xdr:col>
                    <xdr:colOff>47625</xdr:colOff>
                    <xdr:row>4</xdr:row>
                    <xdr:rowOff>76200</xdr:rowOff>
                  </from>
                  <to>
                    <xdr:col>7</xdr:col>
                    <xdr:colOff>523875</xdr:colOff>
                    <xdr:row>4</xdr:row>
                    <xdr:rowOff>285750</xdr:rowOff>
                  </to>
                </anchor>
              </controlPr>
            </control>
          </mc:Choice>
        </mc:AlternateContent>
        <mc:AlternateContent xmlns:mc="http://schemas.openxmlformats.org/markup-compatibility/2006">
          <mc:Choice Requires="x14">
            <control shapeId="3150" r:id="rId63" name="Option Button 78">
              <controlPr defaultSize="0" autoFill="0" autoLine="0" autoPict="0">
                <anchor moveWithCells="1">
                  <from>
                    <xdr:col>7</xdr:col>
                    <xdr:colOff>38100</xdr:colOff>
                    <xdr:row>5</xdr:row>
                    <xdr:rowOff>66675</xdr:rowOff>
                  </from>
                  <to>
                    <xdr:col>7</xdr:col>
                    <xdr:colOff>523875</xdr:colOff>
                    <xdr:row>5</xdr:row>
                    <xdr:rowOff>333375</xdr:rowOff>
                  </to>
                </anchor>
              </controlPr>
            </control>
          </mc:Choice>
        </mc:AlternateContent>
        <mc:AlternateContent xmlns:mc="http://schemas.openxmlformats.org/markup-compatibility/2006">
          <mc:Choice Requires="x14">
            <control shapeId="3151" r:id="rId64" name="Option Button 79">
              <controlPr defaultSize="0" autoFill="0" autoLine="0" autoPict="0">
                <anchor moveWithCells="1">
                  <from>
                    <xdr:col>7</xdr:col>
                    <xdr:colOff>47625</xdr:colOff>
                    <xdr:row>7</xdr:row>
                    <xdr:rowOff>57150</xdr:rowOff>
                  </from>
                  <to>
                    <xdr:col>7</xdr:col>
                    <xdr:colOff>514350</xdr:colOff>
                    <xdr:row>7</xdr:row>
                    <xdr:rowOff>276225</xdr:rowOff>
                  </to>
                </anchor>
              </controlPr>
            </control>
          </mc:Choice>
        </mc:AlternateContent>
        <mc:AlternateContent xmlns:mc="http://schemas.openxmlformats.org/markup-compatibility/2006">
          <mc:Choice Requires="x14">
            <control shapeId="3152" r:id="rId65" name="Option Button 80">
              <controlPr defaultSize="0" autoFill="0" autoLine="0" autoPict="0">
                <anchor moveWithCells="1">
                  <from>
                    <xdr:col>7</xdr:col>
                    <xdr:colOff>57150</xdr:colOff>
                    <xdr:row>8</xdr:row>
                    <xdr:rowOff>47625</xdr:rowOff>
                  </from>
                  <to>
                    <xdr:col>7</xdr:col>
                    <xdr:colOff>523875</xdr:colOff>
                    <xdr:row>8</xdr:row>
                    <xdr:rowOff>257175</xdr:rowOff>
                  </to>
                </anchor>
              </controlPr>
            </control>
          </mc:Choice>
        </mc:AlternateContent>
        <mc:AlternateContent xmlns:mc="http://schemas.openxmlformats.org/markup-compatibility/2006">
          <mc:Choice Requires="x14">
            <control shapeId="3153" r:id="rId66" name="Option Button 81">
              <controlPr defaultSize="0" autoFill="0" autoLine="0" autoPict="0">
                <anchor moveWithCells="1">
                  <from>
                    <xdr:col>7</xdr:col>
                    <xdr:colOff>66675</xdr:colOff>
                    <xdr:row>9</xdr:row>
                    <xdr:rowOff>47625</xdr:rowOff>
                  </from>
                  <to>
                    <xdr:col>7</xdr:col>
                    <xdr:colOff>504825</xdr:colOff>
                    <xdr:row>9</xdr:row>
                    <xdr:rowOff>257175</xdr:rowOff>
                  </to>
                </anchor>
              </controlPr>
            </control>
          </mc:Choice>
        </mc:AlternateContent>
        <mc:AlternateContent xmlns:mc="http://schemas.openxmlformats.org/markup-compatibility/2006">
          <mc:Choice Requires="x14">
            <control shapeId="3154" r:id="rId67" name="Option Button 82">
              <controlPr defaultSize="0" autoFill="0" autoLine="0" autoPict="0">
                <anchor moveWithCells="1">
                  <from>
                    <xdr:col>7</xdr:col>
                    <xdr:colOff>76200</xdr:colOff>
                    <xdr:row>10</xdr:row>
                    <xdr:rowOff>38100</xdr:rowOff>
                  </from>
                  <to>
                    <xdr:col>7</xdr:col>
                    <xdr:colOff>533400</xdr:colOff>
                    <xdr:row>10</xdr:row>
                    <xdr:rowOff>247650</xdr:rowOff>
                  </to>
                </anchor>
              </controlPr>
            </control>
          </mc:Choice>
        </mc:AlternateContent>
        <mc:AlternateContent xmlns:mc="http://schemas.openxmlformats.org/markup-compatibility/2006">
          <mc:Choice Requires="x14">
            <control shapeId="3155" r:id="rId68" name="Option Button 83">
              <controlPr defaultSize="0" autoFill="0" autoLine="0" autoPict="0">
                <anchor moveWithCells="1">
                  <from>
                    <xdr:col>7</xdr:col>
                    <xdr:colOff>57150</xdr:colOff>
                    <xdr:row>12</xdr:row>
                    <xdr:rowOff>123825</xdr:rowOff>
                  </from>
                  <to>
                    <xdr:col>7</xdr:col>
                    <xdr:colOff>514350</xdr:colOff>
                    <xdr:row>12</xdr:row>
                    <xdr:rowOff>381000</xdr:rowOff>
                  </to>
                </anchor>
              </controlPr>
            </control>
          </mc:Choice>
        </mc:AlternateContent>
        <mc:AlternateContent xmlns:mc="http://schemas.openxmlformats.org/markup-compatibility/2006">
          <mc:Choice Requires="x14">
            <control shapeId="3156" r:id="rId69" name="Option Button 84">
              <controlPr defaultSize="0" autoFill="0" autoLine="0" autoPict="0">
                <anchor moveWithCells="1">
                  <from>
                    <xdr:col>7</xdr:col>
                    <xdr:colOff>76200</xdr:colOff>
                    <xdr:row>13</xdr:row>
                    <xdr:rowOff>85725</xdr:rowOff>
                  </from>
                  <to>
                    <xdr:col>7</xdr:col>
                    <xdr:colOff>485775</xdr:colOff>
                    <xdr:row>13</xdr:row>
                    <xdr:rowOff>295275</xdr:rowOff>
                  </to>
                </anchor>
              </controlPr>
            </control>
          </mc:Choice>
        </mc:AlternateContent>
        <mc:AlternateContent xmlns:mc="http://schemas.openxmlformats.org/markup-compatibility/2006">
          <mc:Choice Requires="x14">
            <control shapeId="3157" r:id="rId70" name="Option Button 85">
              <controlPr defaultSize="0" autoFill="0" autoLine="0" autoPict="0">
                <anchor moveWithCells="1">
                  <from>
                    <xdr:col>7</xdr:col>
                    <xdr:colOff>66675</xdr:colOff>
                    <xdr:row>14</xdr:row>
                    <xdr:rowOff>57150</xdr:rowOff>
                  </from>
                  <to>
                    <xdr:col>7</xdr:col>
                    <xdr:colOff>590550</xdr:colOff>
                    <xdr:row>14</xdr:row>
                    <xdr:rowOff>361950</xdr:rowOff>
                  </to>
                </anchor>
              </controlPr>
            </control>
          </mc:Choice>
        </mc:AlternateContent>
        <mc:AlternateContent xmlns:mc="http://schemas.openxmlformats.org/markup-compatibility/2006">
          <mc:Choice Requires="x14">
            <control shapeId="3158" r:id="rId71" name="Option Button 86">
              <controlPr defaultSize="0" autoFill="0" autoLine="0" autoPict="0">
                <anchor moveWithCells="1">
                  <from>
                    <xdr:col>7</xdr:col>
                    <xdr:colOff>47625</xdr:colOff>
                    <xdr:row>15</xdr:row>
                    <xdr:rowOff>104775</xdr:rowOff>
                  </from>
                  <to>
                    <xdr:col>7</xdr:col>
                    <xdr:colOff>542925</xdr:colOff>
                    <xdr:row>15</xdr:row>
                    <xdr:rowOff>381000</xdr:rowOff>
                  </to>
                </anchor>
              </controlPr>
            </control>
          </mc:Choice>
        </mc:AlternateContent>
        <mc:AlternateContent xmlns:mc="http://schemas.openxmlformats.org/markup-compatibility/2006">
          <mc:Choice Requires="x14">
            <control shapeId="3159" r:id="rId72" name="Option Button 87">
              <controlPr defaultSize="0" autoFill="0" autoLine="0" autoPict="0">
                <anchor moveWithCells="1">
                  <from>
                    <xdr:col>7</xdr:col>
                    <xdr:colOff>47625</xdr:colOff>
                    <xdr:row>16</xdr:row>
                    <xdr:rowOff>85725</xdr:rowOff>
                  </from>
                  <to>
                    <xdr:col>7</xdr:col>
                    <xdr:colOff>514350</xdr:colOff>
                    <xdr:row>16</xdr:row>
                    <xdr:rowOff>295275</xdr:rowOff>
                  </to>
                </anchor>
              </controlPr>
            </control>
          </mc:Choice>
        </mc:AlternateContent>
        <mc:AlternateContent xmlns:mc="http://schemas.openxmlformats.org/markup-compatibility/2006">
          <mc:Choice Requires="x14">
            <control shapeId="3160" r:id="rId73" name="Option Button 88">
              <controlPr defaultSize="0" autoFill="0" autoLine="0" autoPict="0">
                <anchor moveWithCells="1">
                  <from>
                    <xdr:col>7</xdr:col>
                    <xdr:colOff>57150</xdr:colOff>
                    <xdr:row>17</xdr:row>
                    <xdr:rowOff>76200</xdr:rowOff>
                  </from>
                  <to>
                    <xdr:col>7</xdr:col>
                    <xdr:colOff>495300</xdr:colOff>
                    <xdr:row>17</xdr:row>
                    <xdr:rowOff>295275</xdr:rowOff>
                  </to>
                </anchor>
              </controlPr>
            </control>
          </mc:Choice>
        </mc:AlternateContent>
        <mc:AlternateContent xmlns:mc="http://schemas.openxmlformats.org/markup-compatibility/2006">
          <mc:Choice Requires="x14">
            <control shapeId="3161" r:id="rId74" name="Option Button 89">
              <controlPr defaultSize="0" autoFill="0" autoLine="0" autoPict="0">
                <anchor moveWithCells="1">
                  <from>
                    <xdr:col>7</xdr:col>
                    <xdr:colOff>57150</xdr:colOff>
                    <xdr:row>18</xdr:row>
                    <xdr:rowOff>66675</xdr:rowOff>
                  </from>
                  <to>
                    <xdr:col>7</xdr:col>
                    <xdr:colOff>533400</xdr:colOff>
                    <xdr:row>18</xdr:row>
                    <xdr:rowOff>323850</xdr:rowOff>
                  </to>
                </anchor>
              </controlPr>
            </control>
          </mc:Choice>
        </mc:AlternateContent>
        <mc:AlternateContent xmlns:mc="http://schemas.openxmlformats.org/markup-compatibility/2006">
          <mc:Choice Requires="x14">
            <control shapeId="3162" r:id="rId75" name="Option Button 90">
              <controlPr defaultSize="0" autoFill="0" autoLine="0" autoPict="0">
                <anchor moveWithCells="1">
                  <from>
                    <xdr:col>7</xdr:col>
                    <xdr:colOff>38100</xdr:colOff>
                    <xdr:row>19</xdr:row>
                    <xdr:rowOff>85725</xdr:rowOff>
                  </from>
                  <to>
                    <xdr:col>7</xdr:col>
                    <xdr:colOff>476250</xdr:colOff>
                    <xdr:row>19</xdr:row>
                    <xdr:rowOff>400050</xdr:rowOff>
                  </to>
                </anchor>
              </controlPr>
            </control>
          </mc:Choice>
        </mc:AlternateContent>
        <mc:AlternateContent xmlns:mc="http://schemas.openxmlformats.org/markup-compatibility/2006">
          <mc:Choice Requires="x14">
            <control shapeId="3163" r:id="rId76" name="Option Button 91">
              <controlPr defaultSize="0" autoFill="0" autoLine="0" autoPict="0">
                <anchor moveWithCells="1">
                  <from>
                    <xdr:col>7</xdr:col>
                    <xdr:colOff>57150</xdr:colOff>
                    <xdr:row>20</xdr:row>
                    <xdr:rowOff>142875</xdr:rowOff>
                  </from>
                  <to>
                    <xdr:col>7</xdr:col>
                    <xdr:colOff>561975</xdr:colOff>
                    <xdr:row>20</xdr:row>
                    <xdr:rowOff>457200</xdr:rowOff>
                  </to>
                </anchor>
              </controlPr>
            </control>
          </mc:Choice>
        </mc:AlternateContent>
        <mc:AlternateContent xmlns:mc="http://schemas.openxmlformats.org/markup-compatibility/2006">
          <mc:Choice Requires="x14">
            <control shapeId="3164" r:id="rId77" name="Option Button 92">
              <controlPr defaultSize="0" autoFill="0" autoLine="0" autoPict="0">
                <anchor moveWithCells="1">
                  <from>
                    <xdr:col>7</xdr:col>
                    <xdr:colOff>57150</xdr:colOff>
                    <xdr:row>21</xdr:row>
                    <xdr:rowOff>114300</xdr:rowOff>
                  </from>
                  <to>
                    <xdr:col>7</xdr:col>
                    <xdr:colOff>476250</xdr:colOff>
                    <xdr:row>21</xdr:row>
                    <xdr:rowOff>381000</xdr:rowOff>
                  </to>
                </anchor>
              </controlPr>
            </control>
          </mc:Choice>
        </mc:AlternateContent>
        <mc:AlternateContent xmlns:mc="http://schemas.openxmlformats.org/markup-compatibility/2006">
          <mc:Choice Requires="x14">
            <control shapeId="3165" r:id="rId78" name="Option Button 93">
              <controlPr defaultSize="0" autoFill="0" autoLine="0" autoPict="0">
                <anchor moveWithCells="1">
                  <from>
                    <xdr:col>7</xdr:col>
                    <xdr:colOff>66675</xdr:colOff>
                    <xdr:row>23</xdr:row>
                    <xdr:rowOff>95250</xdr:rowOff>
                  </from>
                  <to>
                    <xdr:col>7</xdr:col>
                    <xdr:colOff>495300</xdr:colOff>
                    <xdr:row>23</xdr:row>
                    <xdr:rowOff>428625</xdr:rowOff>
                  </to>
                </anchor>
              </controlPr>
            </control>
          </mc:Choice>
        </mc:AlternateContent>
        <mc:AlternateContent xmlns:mc="http://schemas.openxmlformats.org/markup-compatibility/2006">
          <mc:Choice Requires="x14">
            <control shapeId="3166" r:id="rId79" name="Option Button 94">
              <controlPr defaultSize="0" autoFill="0" autoLine="0" autoPict="0">
                <anchor moveWithCells="1">
                  <from>
                    <xdr:col>7</xdr:col>
                    <xdr:colOff>76200</xdr:colOff>
                    <xdr:row>24</xdr:row>
                    <xdr:rowOff>76200</xdr:rowOff>
                  </from>
                  <to>
                    <xdr:col>7</xdr:col>
                    <xdr:colOff>552450</xdr:colOff>
                    <xdr:row>24</xdr:row>
                    <xdr:rowOff>323850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B1:R15"/>
  <sheetViews>
    <sheetView topLeftCell="A4" zoomScale="80" zoomScaleNormal="80" workbookViewId="0">
      <selection activeCell="I4" sqref="I4:R4"/>
    </sheetView>
  </sheetViews>
  <sheetFormatPr baseColWidth="10" defaultColWidth="11.42578125" defaultRowHeight="15" x14ac:dyDescent="0.25"/>
  <cols>
    <col min="1" max="1" width="1.5703125" style="1" customWidth="1"/>
    <col min="2" max="2" width="11.42578125" style="1"/>
    <col min="3" max="3" width="63.7109375" style="1" bestFit="1" customWidth="1"/>
    <col min="4" max="4" width="7.42578125" style="1" hidden="1" customWidth="1"/>
    <col min="5" max="5" width="10.7109375" style="1" hidden="1" customWidth="1"/>
    <col min="6" max="16384" width="11.42578125" style="1"/>
  </cols>
  <sheetData>
    <row r="1" spans="2:18" ht="15.75" thickBot="1" x14ac:dyDescent="0.3"/>
    <row r="2" spans="2:18" ht="57" customHeight="1" thickBot="1" x14ac:dyDescent="0.3">
      <c r="B2" s="137" t="s">
        <v>34</v>
      </c>
      <c r="C2" s="138"/>
      <c r="D2" s="16"/>
      <c r="E2" s="16"/>
      <c r="F2" s="35" t="s">
        <v>110</v>
      </c>
      <c r="G2" s="36" t="s">
        <v>9</v>
      </c>
      <c r="H2" s="37" t="s">
        <v>10</v>
      </c>
      <c r="I2" s="128" t="s">
        <v>180</v>
      </c>
      <c r="J2" s="129"/>
      <c r="K2" s="129"/>
      <c r="L2" s="129"/>
      <c r="M2" s="129"/>
      <c r="N2" s="129"/>
      <c r="O2" s="129"/>
      <c r="P2" s="129"/>
      <c r="Q2" s="129"/>
      <c r="R2" s="129"/>
    </row>
    <row r="3" spans="2:18" ht="7.5" customHeight="1" x14ac:dyDescent="0.3"/>
    <row r="4" spans="2:18" ht="31.5" x14ac:dyDescent="0.25">
      <c r="B4" s="41" t="s">
        <v>31</v>
      </c>
      <c r="C4" s="51" t="s">
        <v>129</v>
      </c>
      <c r="D4" s="10">
        <f>SUM(VALUE(D5+D6+D8+D9+D11+D12+D13+D14+D15)/9)</f>
        <v>0.33333333333333331</v>
      </c>
      <c r="E4" s="10"/>
      <c r="F4" s="10"/>
      <c r="G4" s="10"/>
      <c r="H4" s="10"/>
      <c r="I4" s="132"/>
      <c r="J4" s="133"/>
      <c r="K4" s="133"/>
      <c r="L4" s="133"/>
      <c r="M4" s="133"/>
      <c r="N4" s="133"/>
      <c r="O4" s="133"/>
      <c r="P4" s="133"/>
      <c r="Q4" s="133"/>
      <c r="R4" s="136"/>
    </row>
    <row r="5" spans="2:18" ht="42.75" customHeight="1" x14ac:dyDescent="0.25">
      <c r="B5" s="44">
        <v>1</v>
      </c>
      <c r="C5" s="39" t="s">
        <v>130</v>
      </c>
      <c r="D5" s="13" t="str">
        <f>SUBSTITUTE(SUBSTITUTE(E5,"3",0),"2",0.5)</f>
        <v>0,5</v>
      </c>
      <c r="E5" s="13">
        <v>2</v>
      </c>
      <c r="F5" s="14"/>
      <c r="G5" s="12"/>
      <c r="H5" s="12"/>
      <c r="I5" s="122"/>
      <c r="J5" s="134"/>
      <c r="K5" s="134"/>
      <c r="L5" s="134"/>
      <c r="M5" s="134"/>
      <c r="N5" s="134"/>
      <c r="O5" s="134"/>
      <c r="P5" s="134"/>
      <c r="Q5" s="134"/>
      <c r="R5" s="135"/>
    </row>
    <row r="6" spans="2:18" ht="36" customHeight="1" x14ac:dyDescent="0.25">
      <c r="B6" s="45">
        <v>2</v>
      </c>
      <c r="C6" s="39" t="s">
        <v>36</v>
      </c>
      <c r="D6" s="13" t="str">
        <f t="shared" ref="D6:D15" si="0">SUBSTITUTE(SUBSTITUTE(E6,"3",0),"2",0.5)</f>
        <v>0</v>
      </c>
      <c r="E6" s="13">
        <v>3</v>
      </c>
      <c r="F6" s="13"/>
      <c r="G6" s="12"/>
      <c r="H6" s="12"/>
      <c r="I6" s="122"/>
      <c r="J6" s="134"/>
      <c r="K6" s="134"/>
      <c r="L6" s="134"/>
      <c r="M6" s="134"/>
      <c r="N6" s="134"/>
      <c r="O6" s="134"/>
      <c r="P6" s="134"/>
      <c r="Q6" s="134"/>
      <c r="R6" s="135"/>
    </row>
    <row r="7" spans="2:18" ht="32.25" customHeight="1" x14ac:dyDescent="0.25">
      <c r="B7" s="41" t="s">
        <v>32</v>
      </c>
      <c r="C7" s="52" t="s">
        <v>35</v>
      </c>
      <c r="D7" s="10"/>
      <c r="E7" s="10"/>
      <c r="F7" s="10"/>
      <c r="G7" s="10"/>
      <c r="H7" s="10"/>
      <c r="I7" s="132"/>
      <c r="J7" s="133"/>
      <c r="K7" s="133"/>
      <c r="L7" s="133"/>
      <c r="M7" s="133"/>
      <c r="N7" s="133"/>
      <c r="O7" s="133"/>
      <c r="P7" s="133"/>
      <c r="Q7" s="133"/>
      <c r="R7" s="136"/>
    </row>
    <row r="8" spans="2:18" ht="36.75" customHeight="1" x14ac:dyDescent="0.25">
      <c r="B8" s="44">
        <v>1</v>
      </c>
      <c r="C8" s="39" t="s">
        <v>37</v>
      </c>
      <c r="D8" s="13" t="str">
        <f t="shared" si="0"/>
        <v>0</v>
      </c>
      <c r="E8" s="13">
        <v>3</v>
      </c>
      <c r="F8" s="12"/>
      <c r="G8" s="12"/>
      <c r="H8" s="12"/>
      <c r="I8" s="122"/>
      <c r="J8" s="134"/>
      <c r="K8" s="134"/>
      <c r="L8" s="134"/>
      <c r="M8" s="134"/>
      <c r="N8" s="134"/>
      <c r="O8" s="134"/>
      <c r="P8" s="134"/>
      <c r="Q8" s="134"/>
      <c r="R8" s="135"/>
    </row>
    <row r="9" spans="2:18" ht="33.75" customHeight="1" x14ac:dyDescent="0.25">
      <c r="B9" s="44">
        <v>2</v>
      </c>
      <c r="C9" s="39" t="s">
        <v>38</v>
      </c>
      <c r="D9" s="13" t="str">
        <f t="shared" si="0"/>
        <v>0</v>
      </c>
      <c r="E9" s="13">
        <v>3</v>
      </c>
      <c r="F9" s="12"/>
      <c r="G9" s="12"/>
      <c r="H9" s="12"/>
      <c r="I9" s="122"/>
      <c r="J9" s="134"/>
      <c r="K9" s="134"/>
      <c r="L9" s="134"/>
      <c r="M9" s="134"/>
      <c r="N9" s="134"/>
      <c r="O9" s="134"/>
      <c r="P9" s="134"/>
      <c r="Q9" s="134"/>
      <c r="R9" s="135"/>
    </row>
    <row r="10" spans="2:18" ht="48" customHeight="1" x14ac:dyDescent="0.25">
      <c r="B10" s="41" t="s">
        <v>33</v>
      </c>
      <c r="C10" s="52" t="s">
        <v>131</v>
      </c>
      <c r="D10" s="17"/>
      <c r="E10" s="17"/>
      <c r="F10" s="17"/>
      <c r="G10" s="17"/>
      <c r="H10" s="17"/>
      <c r="I10" s="132"/>
      <c r="J10" s="133"/>
      <c r="K10" s="133"/>
      <c r="L10" s="133"/>
      <c r="M10" s="133"/>
      <c r="N10" s="133"/>
      <c r="O10" s="133"/>
      <c r="P10" s="133"/>
      <c r="Q10" s="133"/>
      <c r="R10" s="136"/>
    </row>
    <row r="11" spans="2:18" ht="33.75" customHeight="1" x14ac:dyDescent="0.25">
      <c r="B11" s="44">
        <v>1</v>
      </c>
      <c r="C11" s="39" t="s">
        <v>132</v>
      </c>
      <c r="D11" s="13" t="str">
        <f t="shared" si="0"/>
        <v>0,5</v>
      </c>
      <c r="E11" s="20">
        <v>2</v>
      </c>
      <c r="F11" s="20"/>
      <c r="G11" s="20"/>
      <c r="H11" s="20"/>
      <c r="I11" s="122"/>
      <c r="J11" s="134"/>
      <c r="K11" s="134"/>
      <c r="L11" s="134"/>
      <c r="M11" s="134"/>
      <c r="N11" s="134"/>
      <c r="O11" s="134"/>
      <c r="P11" s="134"/>
      <c r="Q11" s="134"/>
      <c r="R11" s="135"/>
    </row>
    <row r="12" spans="2:18" ht="33.75" customHeight="1" x14ac:dyDescent="0.25">
      <c r="B12" s="44">
        <v>2</v>
      </c>
      <c r="C12" s="39" t="s">
        <v>133</v>
      </c>
      <c r="D12" s="13" t="str">
        <f t="shared" si="0"/>
        <v>0,5</v>
      </c>
      <c r="E12" s="20">
        <v>2</v>
      </c>
      <c r="F12" s="20"/>
      <c r="G12" s="20"/>
      <c r="H12" s="20"/>
      <c r="I12" s="122"/>
      <c r="J12" s="134"/>
      <c r="K12" s="134"/>
      <c r="L12" s="134"/>
      <c r="M12" s="134"/>
      <c r="N12" s="134"/>
      <c r="O12" s="134"/>
      <c r="P12" s="134"/>
      <c r="Q12" s="134"/>
      <c r="R12" s="135"/>
    </row>
    <row r="13" spans="2:18" ht="39.75" customHeight="1" x14ac:dyDescent="0.25">
      <c r="B13" s="44">
        <v>3</v>
      </c>
      <c r="C13" s="39" t="s">
        <v>39</v>
      </c>
      <c r="D13" s="13" t="str">
        <f t="shared" si="0"/>
        <v>0,5</v>
      </c>
      <c r="E13" s="13">
        <v>2</v>
      </c>
      <c r="F13" s="12"/>
      <c r="G13" s="12"/>
      <c r="H13" s="12"/>
      <c r="I13" s="122"/>
      <c r="J13" s="134"/>
      <c r="K13" s="134"/>
      <c r="L13" s="134"/>
      <c r="M13" s="134"/>
      <c r="N13" s="134"/>
      <c r="O13" s="134"/>
      <c r="P13" s="134"/>
      <c r="Q13" s="134"/>
      <c r="R13" s="135"/>
    </row>
    <row r="14" spans="2:18" ht="31.5" customHeight="1" x14ac:dyDescent="0.25">
      <c r="B14" s="44">
        <v>4</v>
      </c>
      <c r="C14" s="39" t="s">
        <v>40</v>
      </c>
      <c r="D14" s="13" t="str">
        <f t="shared" si="0"/>
        <v>0,5</v>
      </c>
      <c r="E14" s="13">
        <v>2</v>
      </c>
      <c r="F14" s="12"/>
      <c r="G14" s="12"/>
      <c r="H14" s="12"/>
      <c r="I14" s="122"/>
      <c r="J14" s="134"/>
      <c r="K14" s="134"/>
      <c r="L14" s="134"/>
      <c r="M14" s="134"/>
      <c r="N14" s="134"/>
      <c r="O14" s="134"/>
      <c r="P14" s="134"/>
      <c r="Q14" s="134"/>
      <c r="R14" s="135"/>
    </row>
    <row r="15" spans="2:18" ht="30" customHeight="1" x14ac:dyDescent="0.25">
      <c r="B15" s="44">
        <v>5</v>
      </c>
      <c r="C15" s="39" t="s">
        <v>134</v>
      </c>
      <c r="D15" s="13" t="str">
        <f t="shared" si="0"/>
        <v>0,5</v>
      </c>
      <c r="E15" s="13">
        <v>2</v>
      </c>
      <c r="F15" s="12"/>
      <c r="G15" s="12"/>
      <c r="H15" s="12"/>
      <c r="I15" s="122"/>
      <c r="J15" s="134"/>
      <c r="K15" s="134"/>
      <c r="L15" s="134"/>
      <c r="M15" s="134"/>
      <c r="N15" s="134"/>
      <c r="O15" s="134"/>
      <c r="P15" s="134"/>
      <c r="Q15" s="134"/>
      <c r="R15" s="135"/>
    </row>
  </sheetData>
  <mergeCells count="14">
    <mergeCell ref="B2:C2"/>
    <mergeCell ref="I2:R2"/>
    <mergeCell ref="I4:R4"/>
    <mergeCell ref="I5:R5"/>
    <mergeCell ref="I6:R6"/>
    <mergeCell ref="I12:R12"/>
    <mergeCell ref="I13:R13"/>
    <mergeCell ref="I14:R14"/>
    <mergeCell ref="I15:R15"/>
    <mergeCell ref="I7:R7"/>
    <mergeCell ref="I8:R8"/>
    <mergeCell ref="I9:R9"/>
    <mergeCell ref="I10:R10"/>
    <mergeCell ref="I11:R11"/>
  </mergeCells>
  <pageMargins left="0.7" right="0.7" top="0.75" bottom="0.75" header="0.3" footer="0.3"/>
  <pageSetup paperSize="9" scale="58"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401" r:id="rId4" name="Group Box 305">
              <controlPr defaultSize="0" autoFill="0" autoPict="0">
                <anchor moveWithCells="1">
                  <from>
                    <xdr:col>5</xdr:col>
                    <xdr:colOff>47625</xdr:colOff>
                    <xdr:row>4</xdr:row>
                    <xdr:rowOff>28575</xdr:rowOff>
                  </from>
                  <to>
                    <xdr:col>8</xdr:col>
                    <xdr:colOff>0</xdr:colOff>
                    <xdr:row>5</xdr:row>
                    <xdr:rowOff>19050</xdr:rowOff>
                  </to>
                </anchor>
              </controlPr>
            </control>
          </mc:Choice>
        </mc:AlternateContent>
        <mc:AlternateContent xmlns:mc="http://schemas.openxmlformats.org/markup-compatibility/2006">
          <mc:Choice Requires="x14">
            <control shapeId="4402" r:id="rId5" name="Option Button 306">
              <controlPr defaultSize="0" autoFill="0" autoLine="0" autoPict="0">
                <anchor moveWithCells="1">
                  <from>
                    <xdr:col>5</xdr:col>
                    <xdr:colOff>123825</xdr:colOff>
                    <xdr:row>4</xdr:row>
                    <xdr:rowOff>57150</xdr:rowOff>
                  </from>
                  <to>
                    <xdr:col>5</xdr:col>
                    <xdr:colOff>704850</xdr:colOff>
                    <xdr:row>4</xdr:row>
                    <xdr:rowOff>352425</xdr:rowOff>
                  </to>
                </anchor>
              </controlPr>
            </control>
          </mc:Choice>
        </mc:AlternateContent>
        <mc:AlternateContent xmlns:mc="http://schemas.openxmlformats.org/markup-compatibility/2006">
          <mc:Choice Requires="x14">
            <control shapeId="4403" r:id="rId6" name="Option Button 307">
              <controlPr defaultSize="0" autoFill="0" autoLine="0" autoPict="0">
                <anchor moveWithCells="1">
                  <from>
                    <xdr:col>6</xdr:col>
                    <xdr:colOff>85725</xdr:colOff>
                    <xdr:row>4</xdr:row>
                    <xdr:rowOff>47625</xdr:rowOff>
                  </from>
                  <to>
                    <xdr:col>6</xdr:col>
                    <xdr:colOff>666750</xdr:colOff>
                    <xdr:row>4</xdr:row>
                    <xdr:rowOff>352425</xdr:rowOff>
                  </to>
                </anchor>
              </controlPr>
            </control>
          </mc:Choice>
        </mc:AlternateContent>
        <mc:AlternateContent xmlns:mc="http://schemas.openxmlformats.org/markup-compatibility/2006">
          <mc:Choice Requires="x14">
            <control shapeId="4404" r:id="rId7" name="Option Button 308">
              <controlPr defaultSize="0" autoFill="0" autoLine="0" autoPict="0">
                <anchor moveWithCells="1">
                  <from>
                    <xdr:col>7</xdr:col>
                    <xdr:colOff>66675</xdr:colOff>
                    <xdr:row>4</xdr:row>
                    <xdr:rowOff>57150</xdr:rowOff>
                  </from>
                  <to>
                    <xdr:col>7</xdr:col>
                    <xdr:colOff>657225</xdr:colOff>
                    <xdr:row>4</xdr:row>
                    <xdr:rowOff>352425</xdr:rowOff>
                  </to>
                </anchor>
              </controlPr>
            </control>
          </mc:Choice>
        </mc:AlternateContent>
        <mc:AlternateContent xmlns:mc="http://schemas.openxmlformats.org/markup-compatibility/2006">
          <mc:Choice Requires="x14">
            <control shapeId="4405" r:id="rId8" name="Group Box 309">
              <controlPr defaultSize="0" autoFill="0" autoPict="0">
                <anchor moveWithCells="1">
                  <from>
                    <xdr:col>5</xdr:col>
                    <xdr:colOff>47625</xdr:colOff>
                    <xdr:row>5</xdr:row>
                    <xdr:rowOff>28575</xdr:rowOff>
                  </from>
                  <to>
                    <xdr:col>7</xdr:col>
                    <xdr:colOff>742950</xdr:colOff>
                    <xdr:row>5</xdr:row>
                    <xdr:rowOff>381000</xdr:rowOff>
                  </to>
                </anchor>
              </controlPr>
            </control>
          </mc:Choice>
        </mc:AlternateContent>
        <mc:AlternateContent xmlns:mc="http://schemas.openxmlformats.org/markup-compatibility/2006">
          <mc:Choice Requires="x14">
            <control shapeId="4406" r:id="rId9" name="Option Button 310">
              <controlPr defaultSize="0" autoFill="0" autoLine="0" autoPict="0">
                <anchor moveWithCells="1">
                  <from>
                    <xdr:col>5</xdr:col>
                    <xdr:colOff>123825</xdr:colOff>
                    <xdr:row>5</xdr:row>
                    <xdr:rowOff>85725</xdr:rowOff>
                  </from>
                  <to>
                    <xdr:col>5</xdr:col>
                    <xdr:colOff>628650</xdr:colOff>
                    <xdr:row>5</xdr:row>
                    <xdr:rowOff>323850</xdr:rowOff>
                  </to>
                </anchor>
              </controlPr>
            </control>
          </mc:Choice>
        </mc:AlternateContent>
        <mc:AlternateContent xmlns:mc="http://schemas.openxmlformats.org/markup-compatibility/2006">
          <mc:Choice Requires="x14">
            <control shapeId="4407" r:id="rId10" name="Option Button 311">
              <controlPr defaultSize="0" autoFill="0" autoLine="0" autoPict="0">
                <anchor moveWithCells="1">
                  <from>
                    <xdr:col>6</xdr:col>
                    <xdr:colOff>76200</xdr:colOff>
                    <xdr:row>5</xdr:row>
                    <xdr:rowOff>95250</xdr:rowOff>
                  </from>
                  <to>
                    <xdr:col>6</xdr:col>
                    <xdr:colOff>666750</xdr:colOff>
                    <xdr:row>5</xdr:row>
                    <xdr:rowOff>361950</xdr:rowOff>
                  </to>
                </anchor>
              </controlPr>
            </control>
          </mc:Choice>
        </mc:AlternateContent>
        <mc:AlternateContent xmlns:mc="http://schemas.openxmlformats.org/markup-compatibility/2006">
          <mc:Choice Requires="x14">
            <control shapeId="4408" r:id="rId11" name="Option Button 312">
              <controlPr defaultSize="0" autoFill="0" autoLine="0" autoPict="0">
                <anchor moveWithCells="1">
                  <from>
                    <xdr:col>7</xdr:col>
                    <xdr:colOff>76200</xdr:colOff>
                    <xdr:row>5</xdr:row>
                    <xdr:rowOff>95250</xdr:rowOff>
                  </from>
                  <to>
                    <xdr:col>7</xdr:col>
                    <xdr:colOff>666750</xdr:colOff>
                    <xdr:row>5</xdr:row>
                    <xdr:rowOff>371475</xdr:rowOff>
                  </to>
                </anchor>
              </controlPr>
            </control>
          </mc:Choice>
        </mc:AlternateContent>
        <mc:AlternateContent xmlns:mc="http://schemas.openxmlformats.org/markup-compatibility/2006">
          <mc:Choice Requires="x14">
            <control shapeId="4413" r:id="rId12" name="Group Box 317">
              <controlPr defaultSize="0" autoFill="0" autoPict="0">
                <anchor moveWithCells="1">
                  <from>
                    <xdr:col>3</xdr:col>
                    <xdr:colOff>9525</xdr:colOff>
                    <xdr:row>7</xdr:row>
                    <xdr:rowOff>38100</xdr:rowOff>
                  </from>
                  <to>
                    <xdr:col>8</xdr:col>
                    <xdr:colOff>19050</xdr:colOff>
                    <xdr:row>7</xdr:row>
                    <xdr:rowOff>342900</xdr:rowOff>
                  </to>
                </anchor>
              </controlPr>
            </control>
          </mc:Choice>
        </mc:AlternateContent>
        <mc:AlternateContent xmlns:mc="http://schemas.openxmlformats.org/markup-compatibility/2006">
          <mc:Choice Requires="x14">
            <control shapeId="4414" r:id="rId13" name="Option Button 318">
              <controlPr defaultSize="0" autoFill="0" autoLine="0" autoPict="0">
                <anchor moveWithCells="1">
                  <from>
                    <xdr:col>5</xdr:col>
                    <xdr:colOff>76200</xdr:colOff>
                    <xdr:row>7</xdr:row>
                    <xdr:rowOff>76200</xdr:rowOff>
                  </from>
                  <to>
                    <xdr:col>5</xdr:col>
                    <xdr:colOff>685800</xdr:colOff>
                    <xdr:row>7</xdr:row>
                    <xdr:rowOff>342900</xdr:rowOff>
                  </to>
                </anchor>
              </controlPr>
            </control>
          </mc:Choice>
        </mc:AlternateContent>
        <mc:AlternateContent xmlns:mc="http://schemas.openxmlformats.org/markup-compatibility/2006">
          <mc:Choice Requires="x14">
            <control shapeId="4415" r:id="rId14" name="Option Button 319">
              <controlPr defaultSize="0" autoFill="0" autoLine="0" autoPict="0">
                <anchor moveWithCells="1">
                  <from>
                    <xdr:col>6</xdr:col>
                    <xdr:colOff>28575</xdr:colOff>
                    <xdr:row>7</xdr:row>
                    <xdr:rowOff>66675</xdr:rowOff>
                  </from>
                  <to>
                    <xdr:col>6</xdr:col>
                    <xdr:colOff>704850</xdr:colOff>
                    <xdr:row>7</xdr:row>
                    <xdr:rowOff>342900</xdr:rowOff>
                  </to>
                </anchor>
              </controlPr>
            </control>
          </mc:Choice>
        </mc:AlternateContent>
        <mc:AlternateContent xmlns:mc="http://schemas.openxmlformats.org/markup-compatibility/2006">
          <mc:Choice Requires="x14">
            <control shapeId="4416" r:id="rId15" name="Option Button 320">
              <controlPr defaultSize="0" autoFill="0" autoLine="0" autoPict="0">
                <anchor moveWithCells="1">
                  <from>
                    <xdr:col>7</xdr:col>
                    <xdr:colOff>66675</xdr:colOff>
                    <xdr:row>7</xdr:row>
                    <xdr:rowOff>47625</xdr:rowOff>
                  </from>
                  <to>
                    <xdr:col>7</xdr:col>
                    <xdr:colOff>742950</xdr:colOff>
                    <xdr:row>7</xdr:row>
                    <xdr:rowOff>342900</xdr:rowOff>
                  </to>
                </anchor>
              </controlPr>
            </control>
          </mc:Choice>
        </mc:AlternateContent>
        <mc:AlternateContent xmlns:mc="http://schemas.openxmlformats.org/markup-compatibility/2006">
          <mc:Choice Requires="x14">
            <control shapeId="4417" r:id="rId16" name="Group Box 321">
              <controlPr defaultSize="0" autoFill="0" autoPict="0">
                <anchor moveWithCells="1">
                  <from>
                    <xdr:col>5</xdr:col>
                    <xdr:colOff>47625</xdr:colOff>
                    <xdr:row>8</xdr:row>
                    <xdr:rowOff>19050</xdr:rowOff>
                  </from>
                  <to>
                    <xdr:col>7</xdr:col>
                    <xdr:colOff>733425</xdr:colOff>
                    <xdr:row>9</xdr:row>
                    <xdr:rowOff>9525</xdr:rowOff>
                  </to>
                </anchor>
              </controlPr>
            </control>
          </mc:Choice>
        </mc:AlternateContent>
        <mc:AlternateContent xmlns:mc="http://schemas.openxmlformats.org/markup-compatibility/2006">
          <mc:Choice Requires="x14">
            <control shapeId="4418" r:id="rId17" name="Option Button 322">
              <controlPr defaultSize="0" autoFill="0" autoLine="0" autoPict="0">
                <anchor moveWithCells="1">
                  <from>
                    <xdr:col>5</xdr:col>
                    <xdr:colOff>85725</xdr:colOff>
                    <xdr:row>8</xdr:row>
                    <xdr:rowOff>95250</xdr:rowOff>
                  </from>
                  <to>
                    <xdr:col>5</xdr:col>
                    <xdr:colOff>685800</xdr:colOff>
                    <xdr:row>9</xdr:row>
                    <xdr:rowOff>0</xdr:rowOff>
                  </to>
                </anchor>
              </controlPr>
            </control>
          </mc:Choice>
        </mc:AlternateContent>
        <mc:AlternateContent xmlns:mc="http://schemas.openxmlformats.org/markup-compatibility/2006">
          <mc:Choice Requires="x14">
            <control shapeId="4419" r:id="rId18" name="Option Button 323">
              <controlPr defaultSize="0" autoFill="0" autoLine="0" autoPict="0">
                <anchor moveWithCells="1">
                  <from>
                    <xdr:col>6</xdr:col>
                    <xdr:colOff>104775</xdr:colOff>
                    <xdr:row>8</xdr:row>
                    <xdr:rowOff>104775</xdr:rowOff>
                  </from>
                  <to>
                    <xdr:col>6</xdr:col>
                    <xdr:colOff>647700</xdr:colOff>
                    <xdr:row>9</xdr:row>
                    <xdr:rowOff>0</xdr:rowOff>
                  </to>
                </anchor>
              </controlPr>
            </control>
          </mc:Choice>
        </mc:AlternateContent>
        <mc:AlternateContent xmlns:mc="http://schemas.openxmlformats.org/markup-compatibility/2006">
          <mc:Choice Requires="x14">
            <control shapeId="4420" r:id="rId19" name="Option Button 324">
              <controlPr defaultSize="0" autoFill="0" autoLine="0" autoPict="0">
                <anchor moveWithCells="1">
                  <from>
                    <xdr:col>7</xdr:col>
                    <xdr:colOff>76200</xdr:colOff>
                    <xdr:row>8</xdr:row>
                    <xdr:rowOff>95250</xdr:rowOff>
                  </from>
                  <to>
                    <xdr:col>7</xdr:col>
                    <xdr:colOff>685800</xdr:colOff>
                    <xdr:row>9</xdr:row>
                    <xdr:rowOff>0</xdr:rowOff>
                  </to>
                </anchor>
              </controlPr>
            </control>
          </mc:Choice>
        </mc:AlternateContent>
        <mc:AlternateContent xmlns:mc="http://schemas.openxmlformats.org/markup-compatibility/2006">
          <mc:Choice Requires="x14">
            <control shapeId="4421" r:id="rId20" name="Group Box 325">
              <controlPr defaultSize="0" autoFill="0" autoPict="0">
                <anchor moveWithCells="1">
                  <from>
                    <xdr:col>5</xdr:col>
                    <xdr:colOff>28575</xdr:colOff>
                    <xdr:row>12</xdr:row>
                    <xdr:rowOff>38100</xdr:rowOff>
                  </from>
                  <to>
                    <xdr:col>7</xdr:col>
                    <xdr:colOff>742950</xdr:colOff>
                    <xdr:row>13</xdr:row>
                    <xdr:rowOff>0</xdr:rowOff>
                  </to>
                </anchor>
              </controlPr>
            </control>
          </mc:Choice>
        </mc:AlternateContent>
        <mc:AlternateContent xmlns:mc="http://schemas.openxmlformats.org/markup-compatibility/2006">
          <mc:Choice Requires="x14">
            <control shapeId="4422" r:id="rId21" name="Option Button 326">
              <controlPr defaultSize="0" autoFill="0" autoLine="0" autoPict="0">
                <anchor moveWithCells="1">
                  <from>
                    <xdr:col>5</xdr:col>
                    <xdr:colOff>95250</xdr:colOff>
                    <xdr:row>12</xdr:row>
                    <xdr:rowOff>142875</xdr:rowOff>
                  </from>
                  <to>
                    <xdr:col>5</xdr:col>
                    <xdr:colOff>676275</xdr:colOff>
                    <xdr:row>13</xdr:row>
                    <xdr:rowOff>0</xdr:rowOff>
                  </to>
                </anchor>
              </controlPr>
            </control>
          </mc:Choice>
        </mc:AlternateContent>
        <mc:AlternateContent xmlns:mc="http://schemas.openxmlformats.org/markup-compatibility/2006">
          <mc:Choice Requires="x14">
            <control shapeId="4423" r:id="rId22" name="Option Button 327">
              <controlPr defaultSize="0" autoFill="0" autoLine="0" autoPict="0">
                <anchor moveWithCells="1">
                  <from>
                    <xdr:col>6</xdr:col>
                    <xdr:colOff>85725</xdr:colOff>
                    <xdr:row>12</xdr:row>
                    <xdr:rowOff>123825</xdr:rowOff>
                  </from>
                  <to>
                    <xdr:col>6</xdr:col>
                    <xdr:colOff>657225</xdr:colOff>
                    <xdr:row>13</xdr:row>
                    <xdr:rowOff>0</xdr:rowOff>
                  </to>
                </anchor>
              </controlPr>
            </control>
          </mc:Choice>
        </mc:AlternateContent>
        <mc:AlternateContent xmlns:mc="http://schemas.openxmlformats.org/markup-compatibility/2006">
          <mc:Choice Requires="x14">
            <control shapeId="4424" r:id="rId23" name="Option Button 328">
              <controlPr defaultSize="0" autoFill="0" autoLine="0" autoPict="0">
                <anchor moveWithCells="1">
                  <from>
                    <xdr:col>7</xdr:col>
                    <xdr:colOff>76200</xdr:colOff>
                    <xdr:row>12</xdr:row>
                    <xdr:rowOff>114300</xdr:rowOff>
                  </from>
                  <to>
                    <xdr:col>7</xdr:col>
                    <xdr:colOff>685800</xdr:colOff>
                    <xdr:row>13</xdr:row>
                    <xdr:rowOff>0</xdr:rowOff>
                  </to>
                </anchor>
              </controlPr>
            </control>
          </mc:Choice>
        </mc:AlternateContent>
        <mc:AlternateContent xmlns:mc="http://schemas.openxmlformats.org/markup-compatibility/2006">
          <mc:Choice Requires="x14">
            <control shapeId="4425" r:id="rId24" name="Group Box 329">
              <controlPr defaultSize="0" autoFill="0" autoPict="0">
                <anchor moveWithCells="1">
                  <from>
                    <xdr:col>5</xdr:col>
                    <xdr:colOff>38100</xdr:colOff>
                    <xdr:row>13</xdr:row>
                    <xdr:rowOff>28575</xdr:rowOff>
                  </from>
                  <to>
                    <xdr:col>7</xdr:col>
                    <xdr:colOff>742950</xdr:colOff>
                    <xdr:row>14</xdr:row>
                    <xdr:rowOff>0</xdr:rowOff>
                  </to>
                </anchor>
              </controlPr>
            </control>
          </mc:Choice>
        </mc:AlternateContent>
        <mc:AlternateContent xmlns:mc="http://schemas.openxmlformats.org/markup-compatibility/2006">
          <mc:Choice Requires="x14">
            <control shapeId="4426" r:id="rId25" name="Option Button 330">
              <controlPr defaultSize="0" autoFill="0" autoLine="0" autoPict="0">
                <anchor moveWithCells="1">
                  <from>
                    <xdr:col>5</xdr:col>
                    <xdr:colOff>104775</xdr:colOff>
                    <xdr:row>13</xdr:row>
                    <xdr:rowOff>85725</xdr:rowOff>
                  </from>
                  <to>
                    <xdr:col>5</xdr:col>
                    <xdr:colOff>666750</xdr:colOff>
                    <xdr:row>14</xdr:row>
                    <xdr:rowOff>0</xdr:rowOff>
                  </to>
                </anchor>
              </controlPr>
            </control>
          </mc:Choice>
        </mc:AlternateContent>
        <mc:AlternateContent xmlns:mc="http://schemas.openxmlformats.org/markup-compatibility/2006">
          <mc:Choice Requires="x14">
            <control shapeId="4427" r:id="rId26" name="Option Button 331">
              <controlPr defaultSize="0" autoFill="0" autoLine="0" autoPict="0">
                <anchor moveWithCells="1">
                  <from>
                    <xdr:col>6</xdr:col>
                    <xdr:colOff>95250</xdr:colOff>
                    <xdr:row>13</xdr:row>
                    <xdr:rowOff>85725</xdr:rowOff>
                  </from>
                  <to>
                    <xdr:col>6</xdr:col>
                    <xdr:colOff>685800</xdr:colOff>
                    <xdr:row>14</xdr:row>
                    <xdr:rowOff>0</xdr:rowOff>
                  </to>
                </anchor>
              </controlPr>
            </control>
          </mc:Choice>
        </mc:AlternateContent>
        <mc:AlternateContent xmlns:mc="http://schemas.openxmlformats.org/markup-compatibility/2006">
          <mc:Choice Requires="x14">
            <control shapeId="4428" r:id="rId27" name="Option Button 332">
              <controlPr defaultSize="0" autoFill="0" autoLine="0" autoPict="0">
                <anchor moveWithCells="1">
                  <from>
                    <xdr:col>7</xdr:col>
                    <xdr:colOff>66675</xdr:colOff>
                    <xdr:row>13</xdr:row>
                    <xdr:rowOff>47625</xdr:rowOff>
                  </from>
                  <to>
                    <xdr:col>7</xdr:col>
                    <xdr:colOff>619125</xdr:colOff>
                    <xdr:row>14</xdr:row>
                    <xdr:rowOff>0</xdr:rowOff>
                  </to>
                </anchor>
              </controlPr>
            </control>
          </mc:Choice>
        </mc:AlternateContent>
        <mc:AlternateContent xmlns:mc="http://schemas.openxmlformats.org/markup-compatibility/2006">
          <mc:Choice Requires="x14">
            <control shapeId="4429" r:id="rId28" name="Group Box 333">
              <controlPr defaultSize="0" autoFill="0" autoPict="0">
                <anchor moveWithCells="1">
                  <from>
                    <xdr:col>5</xdr:col>
                    <xdr:colOff>57150</xdr:colOff>
                    <xdr:row>10</xdr:row>
                    <xdr:rowOff>19050</xdr:rowOff>
                  </from>
                  <to>
                    <xdr:col>7</xdr:col>
                    <xdr:colOff>733425</xdr:colOff>
                    <xdr:row>10</xdr:row>
                    <xdr:rowOff>419100</xdr:rowOff>
                  </to>
                </anchor>
              </controlPr>
            </control>
          </mc:Choice>
        </mc:AlternateContent>
        <mc:AlternateContent xmlns:mc="http://schemas.openxmlformats.org/markup-compatibility/2006">
          <mc:Choice Requires="x14">
            <control shapeId="4430" r:id="rId29" name="Group Box 334">
              <controlPr defaultSize="0" autoFill="0" autoPict="0">
                <anchor moveWithCells="1">
                  <from>
                    <xdr:col>5</xdr:col>
                    <xdr:colOff>47625</xdr:colOff>
                    <xdr:row>11</xdr:row>
                    <xdr:rowOff>9525</xdr:rowOff>
                  </from>
                  <to>
                    <xdr:col>7</xdr:col>
                    <xdr:colOff>742950</xdr:colOff>
                    <xdr:row>12</xdr:row>
                    <xdr:rowOff>19050</xdr:rowOff>
                  </to>
                </anchor>
              </controlPr>
            </control>
          </mc:Choice>
        </mc:AlternateContent>
        <mc:AlternateContent xmlns:mc="http://schemas.openxmlformats.org/markup-compatibility/2006">
          <mc:Choice Requires="x14">
            <control shapeId="4431" r:id="rId30" name="Group Box 335">
              <controlPr defaultSize="0" autoFill="0" autoPict="0">
                <anchor moveWithCells="1">
                  <from>
                    <xdr:col>5</xdr:col>
                    <xdr:colOff>38100</xdr:colOff>
                    <xdr:row>14</xdr:row>
                    <xdr:rowOff>19050</xdr:rowOff>
                  </from>
                  <to>
                    <xdr:col>8</xdr:col>
                    <xdr:colOff>0</xdr:colOff>
                    <xdr:row>14</xdr:row>
                    <xdr:rowOff>361950</xdr:rowOff>
                  </to>
                </anchor>
              </controlPr>
            </control>
          </mc:Choice>
        </mc:AlternateContent>
        <mc:AlternateContent xmlns:mc="http://schemas.openxmlformats.org/markup-compatibility/2006">
          <mc:Choice Requires="x14">
            <control shapeId="4432" r:id="rId31" name="Option Button 336">
              <controlPr defaultSize="0" autoFill="0" autoLine="0" autoPict="0">
                <anchor moveWithCells="1">
                  <from>
                    <xdr:col>5</xdr:col>
                    <xdr:colOff>114300</xdr:colOff>
                    <xdr:row>10</xdr:row>
                    <xdr:rowOff>57150</xdr:rowOff>
                  </from>
                  <to>
                    <xdr:col>5</xdr:col>
                    <xdr:colOff>704850</xdr:colOff>
                    <xdr:row>10</xdr:row>
                    <xdr:rowOff>390525</xdr:rowOff>
                  </to>
                </anchor>
              </controlPr>
            </control>
          </mc:Choice>
        </mc:AlternateContent>
        <mc:AlternateContent xmlns:mc="http://schemas.openxmlformats.org/markup-compatibility/2006">
          <mc:Choice Requires="x14">
            <control shapeId="4433" r:id="rId32" name="Option Button 337">
              <controlPr defaultSize="0" autoFill="0" autoLine="0" autoPict="0">
                <anchor moveWithCells="1">
                  <from>
                    <xdr:col>6</xdr:col>
                    <xdr:colOff>95250</xdr:colOff>
                    <xdr:row>10</xdr:row>
                    <xdr:rowOff>85725</xdr:rowOff>
                  </from>
                  <to>
                    <xdr:col>6</xdr:col>
                    <xdr:colOff>657225</xdr:colOff>
                    <xdr:row>10</xdr:row>
                    <xdr:rowOff>381000</xdr:rowOff>
                  </to>
                </anchor>
              </controlPr>
            </control>
          </mc:Choice>
        </mc:AlternateContent>
        <mc:AlternateContent xmlns:mc="http://schemas.openxmlformats.org/markup-compatibility/2006">
          <mc:Choice Requires="x14">
            <control shapeId="4434" r:id="rId33" name="Option Button 338">
              <controlPr defaultSize="0" autoFill="0" autoLine="0" autoPict="0">
                <anchor moveWithCells="1">
                  <from>
                    <xdr:col>7</xdr:col>
                    <xdr:colOff>76200</xdr:colOff>
                    <xdr:row>10</xdr:row>
                    <xdr:rowOff>66675</xdr:rowOff>
                  </from>
                  <to>
                    <xdr:col>7</xdr:col>
                    <xdr:colOff>685800</xdr:colOff>
                    <xdr:row>10</xdr:row>
                    <xdr:rowOff>390525</xdr:rowOff>
                  </to>
                </anchor>
              </controlPr>
            </control>
          </mc:Choice>
        </mc:AlternateContent>
        <mc:AlternateContent xmlns:mc="http://schemas.openxmlformats.org/markup-compatibility/2006">
          <mc:Choice Requires="x14">
            <control shapeId="4435" r:id="rId34" name="Option Button 339">
              <controlPr defaultSize="0" autoFill="0" autoLine="0" autoPict="0">
                <anchor moveWithCells="1">
                  <from>
                    <xdr:col>5</xdr:col>
                    <xdr:colOff>142875</xdr:colOff>
                    <xdr:row>11</xdr:row>
                    <xdr:rowOff>28575</xdr:rowOff>
                  </from>
                  <to>
                    <xdr:col>5</xdr:col>
                    <xdr:colOff>695325</xdr:colOff>
                    <xdr:row>11</xdr:row>
                    <xdr:rowOff>409575</xdr:rowOff>
                  </to>
                </anchor>
              </controlPr>
            </control>
          </mc:Choice>
        </mc:AlternateContent>
        <mc:AlternateContent xmlns:mc="http://schemas.openxmlformats.org/markup-compatibility/2006">
          <mc:Choice Requires="x14">
            <control shapeId="4436" r:id="rId35" name="Option Button 340">
              <controlPr defaultSize="0" autoFill="0" autoLine="0" autoPict="0">
                <anchor moveWithCells="1">
                  <from>
                    <xdr:col>6</xdr:col>
                    <xdr:colOff>104775</xdr:colOff>
                    <xdr:row>11</xdr:row>
                    <xdr:rowOff>57150</xdr:rowOff>
                  </from>
                  <to>
                    <xdr:col>6</xdr:col>
                    <xdr:colOff>647700</xdr:colOff>
                    <xdr:row>11</xdr:row>
                    <xdr:rowOff>390525</xdr:rowOff>
                  </to>
                </anchor>
              </controlPr>
            </control>
          </mc:Choice>
        </mc:AlternateContent>
        <mc:AlternateContent xmlns:mc="http://schemas.openxmlformats.org/markup-compatibility/2006">
          <mc:Choice Requires="x14">
            <control shapeId="4437" r:id="rId36" name="Option Button 341">
              <controlPr defaultSize="0" autoFill="0" autoLine="0" autoPict="0">
                <anchor moveWithCells="1">
                  <from>
                    <xdr:col>7</xdr:col>
                    <xdr:colOff>85725</xdr:colOff>
                    <xdr:row>11</xdr:row>
                    <xdr:rowOff>38100</xdr:rowOff>
                  </from>
                  <to>
                    <xdr:col>7</xdr:col>
                    <xdr:colOff>714375</xdr:colOff>
                    <xdr:row>11</xdr:row>
                    <xdr:rowOff>409575</xdr:rowOff>
                  </to>
                </anchor>
              </controlPr>
            </control>
          </mc:Choice>
        </mc:AlternateContent>
        <mc:AlternateContent xmlns:mc="http://schemas.openxmlformats.org/markup-compatibility/2006">
          <mc:Choice Requires="x14">
            <control shapeId="4438" r:id="rId37" name="Option Button 342">
              <controlPr defaultSize="0" autoFill="0" autoLine="0" autoPict="0">
                <anchor moveWithCells="1">
                  <from>
                    <xdr:col>5</xdr:col>
                    <xdr:colOff>114300</xdr:colOff>
                    <xdr:row>14</xdr:row>
                    <xdr:rowOff>66675</xdr:rowOff>
                  </from>
                  <to>
                    <xdr:col>5</xdr:col>
                    <xdr:colOff>685800</xdr:colOff>
                    <xdr:row>14</xdr:row>
                    <xdr:rowOff>342900</xdr:rowOff>
                  </to>
                </anchor>
              </controlPr>
            </control>
          </mc:Choice>
        </mc:AlternateContent>
        <mc:AlternateContent xmlns:mc="http://schemas.openxmlformats.org/markup-compatibility/2006">
          <mc:Choice Requires="x14">
            <control shapeId="4439" r:id="rId38" name="Option Button 343">
              <controlPr defaultSize="0" autoFill="0" autoLine="0" autoPict="0">
                <anchor moveWithCells="1">
                  <from>
                    <xdr:col>6</xdr:col>
                    <xdr:colOff>123825</xdr:colOff>
                    <xdr:row>14</xdr:row>
                    <xdr:rowOff>66675</xdr:rowOff>
                  </from>
                  <to>
                    <xdr:col>6</xdr:col>
                    <xdr:colOff>657225</xdr:colOff>
                    <xdr:row>14</xdr:row>
                    <xdr:rowOff>352425</xdr:rowOff>
                  </to>
                </anchor>
              </controlPr>
            </control>
          </mc:Choice>
        </mc:AlternateContent>
        <mc:AlternateContent xmlns:mc="http://schemas.openxmlformats.org/markup-compatibility/2006">
          <mc:Choice Requires="x14">
            <control shapeId="4440" r:id="rId39" name="Option Button 344">
              <controlPr defaultSize="0" autoFill="0" autoLine="0" autoPict="0">
                <anchor moveWithCells="1">
                  <from>
                    <xdr:col>7</xdr:col>
                    <xdr:colOff>76200</xdr:colOff>
                    <xdr:row>14</xdr:row>
                    <xdr:rowOff>57150</xdr:rowOff>
                  </from>
                  <to>
                    <xdr:col>7</xdr:col>
                    <xdr:colOff>657225</xdr:colOff>
                    <xdr:row>14</xdr:row>
                    <xdr:rowOff>333375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pageSetUpPr fitToPage="1"/>
  </sheetPr>
  <dimension ref="B1:R59"/>
  <sheetViews>
    <sheetView topLeftCell="A31" zoomScale="80" zoomScaleNormal="80" workbookViewId="0">
      <selection activeCell="I54" sqref="I54:R54"/>
    </sheetView>
  </sheetViews>
  <sheetFormatPr baseColWidth="10" defaultColWidth="11.42578125" defaultRowHeight="15" x14ac:dyDescent="0.25"/>
  <cols>
    <col min="1" max="1" width="1.5703125" style="1" customWidth="1"/>
    <col min="2" max="2" width="11.42578125" style="1"/>
    <col min="3" max="3" width="63.7109375" style="1" bestFit="1" customWidth="1"/>
    <col min="4" max="4" width="7.7109375" style="1" hidden="1" customWidth="1"/>
    <col min="5" max="5" width="2" style="1" hidden="1" customWidth="1"/>
    <col min="6" max="16384" width="11.42578125" style="1"/>
  </cols>
  <sheetData>
    <row r="1" spans="2:18" ht="15.75" thickBot="1" x14ac:dyDescent="0.3"/>
    <row r="2" spans="2:18" ht="57" customHeight="1" thickBot="1" x14ac:dyDescent="0.3">
      <c r="B2" s="130" t="s">
        <v>65</v>
      </c>
      <c r="C2" s="131"/>
      <c r="D2" s="16"/>
      <c r="E2" s="16"/>
      <c r="F2" s="35" t="s">
        <v>110</v>
      </c>
      <c r="G2" s="36" t="s">
        <v>9</v>
      </c>
      <c r="H2" s="37" t="s">
        <v>10</v>
      </c>
      <c r="I2" s="128" t="s">
        <v>180</v>
      </c>
      <c r="J2" s="129"/>
      <c r="K2" s="129"/>
      <c r="L2" s="129"/>
      <c r="M2" s="129"/>
      <c r="N2" s="129"/>
      <c r="O2" s="129"/>
      <c r="P2" s="129"/>
      <c r="Q2" s="129"/>
      <c r="R2" s="129"/>
    </row>
    <row r="3" spans="2:18" ht="7.5" customHeight="1" x14ac:dyDescent="0.3"/>
    <row r="4" spans="2:18" ht="31.5" x14ac:dyDescent="0.25">
      <c r="B4" s="44" t="s">
        <v>67</v>
      </c>
      <c r="C4" s="51" t="s">
        <v>66</v>
      </c>
      <c r="D4" s="10">
        <f>SUM(VALUE(D5+D6+D7+D8+D9+D10+D11+D13+D14+D15+D16+D17+D18+D19+D20+D21+D23+D24+D25+D26+D27+D29+D30+D31+D32+D33+D34+D35+D36+D37+D39+D40+D41+D42+D43+D44+D45+D47+D48+D49+D50+D51+D52+D53+D55+D56+D57+D58+D59)/48)</f>
        <v>0.59375</v>
      </c>
      <c r="E4" s="10"/>
      <c r="F4" s="10"/>
      <c r="G4" s="10"/>
      <c r="H4" s="10"/>
      <c r="I4" s="132"/>
      <c r="J4" s="133"/>
      <c r="K4" s="133"/>
      <c r="L4" s="133"/>
      <c r="M4" s="133"/>
      <c r="N4" s="133"/>
      <c r="O4" s="133"/>
      <c r="P4" s="133"/>
      <c r="Q4" s="133"/>
      <c r="R4" s="136"/>
    </row>
    <row r="5" spans="2:18" ht="33.75" customHeight="1" x14ac:dyDescent="0.25">
      <c r="B5" s="56">
        <v>1</v>
      </c>
      <c r="C5" s="39" t="s">
        <v>135</v>
      </c>
      <c r="D5" s="13" t="str">
        <f>SUBSTITUTE(SUBSTITUTE(E5,"3",0),"2",0.5)</f>
        <v>0,5</v>
      </c>
      <c r="E5" s="13">
        <v>2</v>
      </c>
      <c r="F5" s="14"/>
      <c r="G5" s="12"/>
      <c r="H5" s="12"/>
      <c r="I5" s="122"/>
      <c r="J5" s="134"/>
      <c r="K5" s="134"/>
      <c r="L5" s="134"/>
      <c r="M5" s="134"/>
      <c r="N5" s="134"/>
      <c r="O5" s="134"/>
      <c r="P5" s="134"/>
      <c r="Q5" s="134"/>
      <c r="R5" s="135"/>
    </row>
    <row r="6" spans="2:18" ht="31.5" customHeight="1" x14ac:dyDescent="0.25">
      <c r="B6" s="56">
        <v>2</v>
      </c>
      <c r="C6" s="39" t="s">
        <v>136</v>
      </c>
      <c r="D6" s="13" t="str">
        <f t="shared" ref="D6:D59" si="0">SUBSTITUTE(SUBSTITUTE(E6,"3",0),"2",0.5)</f>
        <v>0,5</v>
      </c>
      <c r="E6" s="13">
        <v>2</v>
      </c>
      <c r="F6" s="13"/>
      <c r="G6" s="12"/>
      <c r="H6" s="12"/>
      <c r="I6" s="122"/>
      <c r="J6" s="134"/>
      <c r="K6" s="134"/>
      <c r="L6" s="134"/>
      <c r="M6" s="134"/>
      <c r="N6" s="134"/>
      <c r="O6" s="134"/>
      <c r="P6" s="134"/>
      <c r="Q6" s="134"/>
      <c r="R6" s="135"/>
    </row>
    <row r="7" spans="2:18" ht="31.5" customHeight="1" x14ac:dyDescent="0.25">
      <c r="B7" s="56">
        <v>3</v>
      </c>
      <c r="C7" s="39" t="s">
        <v>137</v>
      </c>
      <c r="D7" s="13" t="str">
        <f t="shared" si="0"/>
        <v>0,5</v>
      </c>
      <c r="E7" s="13">
        <v>2</v>
      </c>
      <c r="F7" s="12"/>
      <c r="G7" s="12"/>
      <c r="H7" s="12"/>
      <c r="I7" s="122"/>
      <c r="J7" s="134"/>
      <c r="K7" s="134"/>
      <c r="L7" s="134"/>
      <c r="M7" s="134"/>
      <c r="N7" s="134"/>
      <c r="O7" s="134"/>
      <c r="P7" s="134"/>
      <c r="Q7" s="134"/>
      <c r="R7" s="135"/>
    </row>
    <row r="8" spans="2:18" ht="30" customHeight="1" x14ac:dyDescent="0.25">
      <c r="B8" s="56">
        <v>4</v>
      </c>
      <c r="C8" s="39" t="s">
        <v>138</v>
      </c>
      <c r="D8" s="13" t="str">
        <f t="shared" si="0"/>
        <v>0,5</v>
      </c>
      <c r="E8" s="13">
        <v>2</v>
      </c>
      <c r="F8" s="12"/>
      <c r="G8" s="12"/>
      <c r="H8" s="12"/>
      <c r="I8" s="122"/>
      <c r="J8" s="134"/>
      <c r="K8" s="134"/>
      <c r="L8" s="134"/>
      <c r="M8" s="134"/>
      <c r="N8" s="134"/>
      <c r="O8" s="134"/>
      <c r="P8" s="134"/>
      <c r="Q8" s="134"/>
      <c r="R8" s="135"/>
    </row>
    <row r="9" spans="2:18" ht="45" customHeight="1" x14ac:dyDescent="0.25">
      <c r="B9" s="56">
        <v>5</v>
      </c>
      <c r="C9" s="39" t="s">
        <v>139</v>
      </c>
      <c r="D9" s="13" t="str">
        <f t="shared" si="0"/>
        <v>0,5</v>
      </c>
      <c r="E9" s="13">
        <v>2</v>
      </c>
      <c r="F9" s="12"/>
      <c r="G9" s="12"/>
      <c r="H9" s="12"/>
      <c r="I9" s="122"/>
      <c r="J9" s="134"/>
      <c r="K9" s="134"/>
      <c r="L9" s="134"/>
      <c r="M9" s="134"/>
      <c r="N9" s="134"/>
      <c r="O9" s="134"/>
      <c r="P9" s="134"/>
      <c r="Q9" s="134"/>
      <c r="R9" s="135"/>
    </row>
    <row r="10" spans="2:18" ht="33.75" customHeight="1" x14ac:dyDescent="0.25">
      <c r="B10" s="56">
        <v>6</v>
      </c>
      <c r="C10" s="39" t="s">
        <v>140</v>
      </c>
      <c r="D10" s="13" t="str">
        <f t="shared" si="0"/>
        <v>0,5</v>
      </c>
      <c r="E10" s="13">
        <v>2</v>
      </c>
      <c r="F10" s="12"/>
      <c r="G10" s="12"/>
      <c r="H10" s="12"/>
      <c r="I10" s="122"/>
      <c r="J10" s="134"/>
      <c r="K10" s="134"/>
      <c r="L10" s="134"/>
      <c r="M10" s="134"/>
      <c r="N10" s="134"/>
      <c r="O10" s="134"/>
      <c r="P10" s="134"/>
      <c r="Q10" s="134"/>
      <c r="R10" s="135"/>
    </row>
    <row r="11" spans="2:18" ht="33" customHeight="1" x14ac:dyDescent="0.25">
      <c r="B11" s="56">
        <v>7</v>
      </c>
      <c r="C11" s="39" t="s">
        <v>141</v>
      </c>
      <c r="D11" s="13" t="str">
        <f t="shared" si="0"/>
        <v>0,5</v>
      </c>
      <c r="E11" s="13">
        <v>2</v>
      </c>
      <c r="F11" s="12"/>
      <c r="G11" s="12"/>
      <c r="H11" s="12"/>
      <c r="I11" s="122"/>
      <c r="J11" s="134"/>
      <c r="K11" s="134"/>
      <c r="L11" s="134"/>
      <c r="M11" s="134"/>
      <c r="N11" s="134"/>
      <c r="O11" s="134"/>
      <c r="P11" s="134"/>
      <c r="Q11" s="134"/>
      <c r="R11" s="135"/>
    </row>
    <row r="12" spans="2:18" ht="31.5" x14ac:dyDescent="0.25">
      <c r="B12" s="44" t="s">
        <v>68</v>
      </c>
      <c r="C12" s="57" t="s">
        <v>142</v>
      </c>
      <c r="D12" s="10"/>
      <c r="E12" s="10"/>
      <c r="F12" s="10"/>
      <c r="G12" s="10"/>
      <c r="H12" s="10"/>
      <c r="I12" s="132"/>
      <c r="J12" s="133"/>
      <c r="K12" s="133"/>
      <c r="L12" s="133"/>
      <c r="M12" s="133"/>
      <c r="N12" s="133"/>
      <c r="O12" s="133"/>
      <c r="P12" s="133"/>
      <c r="Q12" s="133"/>
      <c r="R12" s="136"/>
    </row>
    <row r="13" spans="2:18" ht="36.75" customHeight="1" x14ac:dyDescent="0.25">
      <c r="B13" s="56">
        <v>1</v>
      </c>
      <c r="C13" s="39" t="s">
        <v>143</v>
      </c>
      <c r="D13" s="13" t="str">
        <f t="shared" si="0"/>
        <v>0,5</v>
      </c>
      <c r="E13" s="13">
        <v>2</v>
      </c>
      <c r="F13" s="21"/>
      <c r="G13" s="21"/>
      <c r="H13" s="21"/>
      <c r="I13" s="122"/>
      <c r="J13" s="134"/>
      <c r="K13" s="134"/>
      <c r="L13" s="134"/>
      <c r="M13" s="134"/>
      <c r="N13" s="134"/>
      <c r="O13" s="134"/>
      <c r="P13" s="134"/>
      <c r="Q13" s="134"/>
      <c r="R13" s="135"/>
    </row>
    <row r="14" spans="2:18" ht="30.75" customHeight="1" x14ac:dyDescent="0.25">
      <c r="B14" s="56">
        <v>2</v>
      </c>
      <c r="C14" s="39" t="s">
        <v>144</v>
      </c>
      <c r="D14" s="13" t="str">
        <f t="shared" si="0"/>
        <v>5</v>
      </c>
      <c r="E14" s="13">
        <v>5</v>
      </c>
      <c r="F14" s="21"/>
      <c r="G14" s="21"/>
      <c r="H14" s="21"/>
      <c r="I14" s="122"/>
      <c r="J14" s="134"/>
      <c r="K14" s="134"/>
      <c r="L14" s="134"/>
      <c r="M14" s="134"/>
      <c r="N14" s="134"/>
      <c r="O14" s="134"/>
      <c r="P14" s="134"/>
      <c r="Q14" s="134"/>
      <c r="R14" s="135"/>
    </row>
    <row r="15" spans="2:18" ht="33" customHeight="1" x14ac:dyDescent="0.25">
      <c r="B15" s="56">
        <v>3</v>
      </c>
      <c r="C15" s="39" t="s">
        <v>145</v>
      </c>
      <c r="D15" s="13" t="str">
        <f t="shared" si="0"/>
        <v>0,5</v>
      </c>
      <c r="E15" s="13">
        <v>2</v>
      </c>
      <c r="F15" s="21"/>
      <c r="G15" s="21"/>
      <c r="H15" s="21"/>
      <c r="I15" s="122"/>
      <c r="J15" s="134"/>
      <c r="K15" s="134"/>
      <c r="L15" s="134"/>
      <c r="M15" s="134"/>
      <c r="N15" s="134"/>
      <c r="O15" s="134"/>
      <c r="P15" s="134"/>
      <c r="Q15" s="134"/>
      <c r="R15" s="135"/>
    </row>
    <row r="16" spans="2:18" ht="34.5" customHeight="1" x14ac:dyDescent="0.25">
      <c r="B16" s="56">
        <v>4</v>
      </c>
      <c r="C16" s="39" t="s">
        <v>146</v>
      </c>
      <c r="D16" s="13" t="str">
        <f t="shared" si="0"/>
        <v>0,5</v>
      </c>
      <c r="E16" s="13">
        <v>2</v>
      </c>
      <c r="F16" s="21"/>
      <c r="G16" s="21"/>
      <c r="H16" s="21"/>
      <c r="I16" s="122"/>
      <c r="J16" s="134"/>
      <c r="K16" s="134"/>
      <c r="L16" s="134"/>
      <c r="M16" s="134"/>
      <c r="N16" s="134"/>
      <c r="O16" s="134"/>
      <c r="P16" s="134"/>
      <c r="Q16" s="134"/>
      <c r="R16" s="135"/>
    </row>
    <row r="17" spans="2:18" ht="33" customHeight="1" x14ac:dyDescent="0.25">
      <c r="B17" s="56">
        <v>5</v>
      </c>
      <c r="C17" s="39" t="s">
        <v>147</v>
      </c>
      <c r="D17" s="13" t="str">
        <f t="shared" si="0"/>
        <v>0,5</v>
      </c>
      <c r="E17" s="13">
        <v>2</v>
      </c>
      <c r="F17" s="21"/>
      <c r="G17" s="21"/>
      <c r="H17" s="21"/>
      <c r="I17" s="122"/>
      <c r="J17" s="134"/>
      <c r="K17" s="134"/>
      <c r="L17" s="134"/>
      <c r="M17" s="134"/>
      <c r="N17" s="134"/>
      <c r="O17" s="134"/>
      <c r="P17" s="134"/>
      <c r="Q17" s="134"/>
      <c r="R17" s="135"/>
    </row>
    <row r="18" spans="2:18" ht="28.5" customHeight="1" x14ac:dyDescent="0.25">
      <c r="B18" s="56">
        <v>6</v>
      </c>
      <c r="C18" s="39" t="s">
        <v>148</v>
      </c>
      <c r="D18" s="13" t="str">
        <f t="shared" si="0"/>
        <v>0,5</v>
      </c>
      <c r="E18" s="13">
        <v>2</v>
      </c>
      <c r="F18" s="21"/>
      <c r="G18" s="21"/>
      <c r="H18" s="21"/>
      <c r="I18" s="122"/>
      <c r="J18" s="134"/>
      <c r="K18" s="134"/>
      <c r="L18" s="134"/>
      <c r="M18" s="134"/>
      <c r="N18" s="134"/>
      <c r="O18" s="134"/>
      <c r="P18" s="134"/>
      <c r="Q18" s="134"/>
      <c r="R18" s="135"/>
    </row>
    <row r="19" spans="2:18" ht="33.75" customHeight="1" x14ac:dyDescent="0.25">
      <c r="B19" s="56">
        <v>7</v>
      </c>
      <c r="C19" s="39" t="s">
        <v>149</v>
      </c>
      <c r="D19" s="13" t="str">
        <f t="shared" si="0"/>
        <v>0,5</v>
      </c>
      <c r="E19" s="13">
        <v>2</v>
      </c>
      <c r="F19" s="12"/>
      <c r="G19" s="12"/>
      <c r="H19" s="12"/>
      <c r="I19" s="122"/>
      <c r="J19" s="134"/>
      <c r="K19" s="134"/>
      <c r="L19" s="134"/>
      <c r="M19" s="134"/>
      <c r="N19" s="134"/>
      <c r="O19" s="134"/>
      <c r="P19" s="134"/>
      <c r="Q19" s="134"/>
      <c r="R19" s="135"/>
    </row>
    <row r="20" spans="2:18" ht="33.75" customHeight="1" x14ac:dyDescent="0.25">
      <c r="B20" s="56">
        <v>8</v>
      </c>
      <c r="C20" s="39" t="s">
        <v>150</v>
      </c>
      <c r="D20" s="13" t="str">
        <f t="shared" si="0"/>
        <v>0,5</v>
      </c>
      <c r="E20" s="13">
        <v>2</v>
      </c>
      <c r="F20" s="12"/>
      <c r="G20" s="12"/>
      <c r="H20" s="12"/>
      <c r="I20" s="122"/>
      <c r="J20" s="134"/>
      <c r="K20" s="134"/>
      <c r="L20" s="134"/>
      <c r="M20" s="134"/>
      <c r="N20" s="134"/>
      <c r="O20" s="134"/>
      <c r="P20" s="134"/>
      <c r="Q20" s="134"/>
      <c r="R20" s="135"/>
    </row>
    <row r="21" spans="2:18" ht="39.75" customHeight="1" x14ac:dyDescent="0.25">
      <c r="B21" s="56">
        <v>9</v>
      </c>
      <c r="C21" s="39" t="s">
        <v>151</v>
      </c>
      <c r="D21" s="13" t="str">
        <f t="shared" si="0"/>
        <v>0,5</v>
      </c>
      <c r="E21" s="13">
        <v>2</v>
      </c>
      <c r="F21" s="12"/>
      <c r="G21" s="12"/>
      <c r="H21" s="12"/>
      <c r="I21" s="122"/>
      <c r="J21" s="134"/>
      <c r="K21" s="134"/>
      <c r="L21" s="134"/>
      <c r="M21" s="134"/>
      <c r="N21" s="134"/>
      <c r="O21" s="134"/>
      <c r="P21" s="134"/>
      <c r="Q21" s="134"/>
      <c r="R21" s="135"/>
    </row>
    <row r="22" spans="2:18" ht="39.75" customHeight="1" x14ac:dyDescent="0.25">
      <c r="B22" s="44" t="s">
        <v>70</v>
      </c>
      <c r="C22" s="57" t="s">
        <v>213</v>
      </c>
      <c r="D22" s="11"/>
      <c r="E22" s="11"/>
      <c r="F22" s="11"/>
      <c r="G22" s="11"/>
      <c r="H22" s="11"/>
      <c r="I22" s="132"/>
      <c r="J22" s="133"/>
      <c r="K22" s="133"/>
      <c r="L22" s="133"/>
      <c r="M22" s="133"/>
      <c r="N22" s="133"/>
      <c r="O22" s="133"/>
      <c r="P22" s="133"/>
      <c r="Q22" s="133"/>
      <c r="R22" s="136"/>
    </row>
    <row r="23" spans="2:18" ht="39.75" customHeight="1" x14ac:dyDescent="0.25">
      <c r="B23" s="56">
        <v>1</v>
      </c>
      <c r="C23" s="39" t="s">
        <v>71</v>
      </c>
      <c r="D23" s="13" t="str">
        <f t="shared" si="0"/>
        <v>1</v>
      </c>
      <c r="E23" s="23">
        <v>1</v>
      </c>
      <c r="F23" s="23"/>
      <c r="G23" s="23"/>
      <c r="H23" s="23"/>
      <c r="I23" s="122"/>
      <c r="J23" s="134"/>
      <c r="K23" s="134"/>
      <c r="L23" s="134"/>
      <c r="M23" s="134"/>
      <c r="N23" s="134"/>
      <c r="O23" s="134"/>
      <c r="P23" s="134"/>
      <c r="Q23" s="134"/>
      <c r="R23" s="135"/>
    </row>
    <row r="24" spans="2:18" ht="31.5" customHeight="1" x14ac:dyDescent="0.25">
      <c r="B24" s="56">
        <v>2</v>
      </c>
      <c r="C24" s="39" t="s">
        <v>152</v>
      </c>
      <c r="D24" s="13" t="str">
        <f t="shared" si="0"/>
        <v>1</v>
      </c>
      <c r="E24" s="13">
        <v>1</v>
      </c>
      <c r="F24" s="12"/>
      <c r="G24" s="12"/>
      <c r="H24" s="12"/>
      <c r="I24" s="122"/>
      <c r="J24" s="134"/>
      <c r="K24" s="134"/>
      <c r="L24" s="134"/>
      <c r="M24" s="134"/>
      <c r="N24" s="134"/>
      <c r="O24" s="134"/>
      <c r="P24" s="134"/>
      <c r="Q24" s="134"/>
      <c r="R24" s="135"/>
    </row>
    <row r="25" spans="2:18" ht="30" customHeight="1" x14ac:dyDescent="0.25">
      <c r="B25" s="56">
        <v>3</v>
      </c>
      <c r="C25" s="39" t="s">
        <v>153</v>
      </c>
      <c r="D25" s="13" t="str">
        <f t="shared" si="0"/>
        <v>1</v>
      </c>
      <c r="E25" s="13">
        <v>1</v>
      </c>
      <c r="F25" s="12"/>
      <c r="G25" s="12"/>
      <c r="H25" s="12"/>
      <c r="I25" s="122"/>
      <c r="J25" s="134"/>
      <c r="K25" s="134"/>
      <c r="L25" s="134"/>
      <c r="M25" s="134"/>
      <c r="N25" s="134"/>
      <c r="O25" s="134"/>
      <c r="P25" s="134"/>
      <c r="Q25" s="134"/>
      <c r="R25" s="135"/>
    </row>
    <row r="26" spans="2:18" ht="30" customHeight="1" x14ac:dyDescent="0.25">
      <c r="B26" s="56">
        <v>4</v>
      </c>
      <c r="C26" s="39" t="s">
        <v>154</v>
      </c>
      <c r="D26" s="13" t="str">
        <f t="shared" si="0"/>
        <v>1</v>
      </c>
      <c r="E26" s="13">
        <v>1</v>
      </c>
      <c r="F26" s="12"/>
      <c r="G26" s="12"/>
      <c r="H26" s="12"/>
      <c r="I26" s="122"/>
      <c r="J26" s="134"/>
      <c r="K26" s="134"/>
      <c r="L26" s="134"/>
      <c r="M26" s="134"/>
      <c r="N26" s="134"/>
      <c r="O26" s="134"/>
      <c r="P26" s="134"/>
      <c r="Q26" s="134"/>
      <c r="R26" s="135"/>
    </row>
    <row r="27" spans="2:18" ht="30" customHeight="1" x14ac:dyDescent="0.25">
      <c r="B27" s="56">
        <v>5</v>
      </c>
      <c r="C27" s="39" t="s">
        <v>72</v>
      </c>
      <c r="D27" s="13" t="str">
        <f t="shared" si="0"/>
        <v>1</v>
      </c>
      <c r="E27" s="13">
        <v>1</v>
      </c>
      <c r="F27" s="12"/>
      <c r="G27" s="12"/>
      <c r="H27" s="12"/>
      <c r="I27" s="122"/>
      <c r="J27" s="134"/>
      <c r="K27" s="134"/>
      <c r="L27" s="134"/>
      <c r="M27" s="134"/>
      <c r="N27" s="134"/>
      <c r="O27" s="134"/>
      <c r="P27" s="134"/>
      <c r="Q27" s="134"/>
      <c r="R27" s="135"/>
    </row>
    <row r="28" spans="2:18" ht="15.75" x14ac:dyDescent="0.25">
      <c r="B28" s="44" t="s">
        <v>73</v>
      </c>
      <c r="C28" s="57" t="s">
        <v>74</v>
      </c>
      <c r="D28" s="22"/>
      <c r="E28" s="22"/>
      <c r="F28" s="22"/>
      <c r="G28" s="22"/>
      <c r="H28" s="22"/>
      <c r="I28" s="132"/>
      <c r="J28" s="133"/>
      <c r="K28" s="133"/>
      <c r="L28" s="133"/>
      <c r="M28" s="133"/>
      <c r="N28" s="133"/>
      <c r="O28" s="133"/>
      <c r="P28" s="133"/>
      <c r="Q28" s="133"/>
      <c r="R28" s="136"/>
    </row>
    <row r="29" spans="2:18" ht="31.5" x14ac:dyDescent="0.25">
      <c r="B29" s="56">
        <v>1</v>
      </c>
      <c r="C29" s="39" t="s">
        <v>155</v>
      </c>
      <c r="D29" s="13" t="str">
        <f t="shared" si="0"/>
        <v>0,5</v>
      </c>
      <c r="E29" s="13">
        <v>2</v>
      </c>
      <c r="F29" s="12"/>
      <c r="G29" s="12"/>
      <c r="H29" s="12"/>
      <c r="I29" s="122"/>
      <c r="J29" s="134"/>
      <c r="K29" s="134"/>
      <c r="L29" s="134"/>
      <c r="M29" s="134"/>
      <c r="N29" s="134"/>
      <c r="O29" s="134"/>
      <c r="P29" s="134"/>
      <c r="Q29" s="134"/>
      <c r="R29" s="135"/>
    </row>
    <row r="30" spans="2:18" ht="31.5" customHeight="1" x14ac:dyDescent="0.25">
      <c r="B30" s="56">
        <v>2</v>
      </c>
      <c r="C30" s="39" t="s">
        <v>156</v>
      </c>
      <c r="D30" s="13" t="str">
        <f t="shared" si="0"/>
        <v>1</v>
      </c>
      <c r="E30" s="13">
        <v>1</v>
      </c>
      <c r="F30" s="12"/>
      <c r="G30" s="12"/>
      <c r="H30" s="12"/>
      <c r="I30" s="122"/>
      <c r="J30" s="134"/>
      <c r="K30" s="134"/>
      <c r="L30" s="134"/>
      <c r="M30" s="134"/>
      <c r="N30" s="134"/>
      <c r="O30" s="134"/>
      <c r="P30" s="134"/>
      <c r="Q30" s="134"/>
      <c r="R30" s="135"/>
    </row>
    <row r="31" spans="2:18" ht="15.75" x14ac:dyDescent="0.25">
      <c r="B31" s="44" t="s">
        <v>76</v>
      </c>
      <c r="C31" s="57" t="s">
        <v>75</v>
      </c>
      <c r="D31" s="13"/>
      <c r="E31" s="13"/>
      <c r="F31" s="22"/>
      <c r="G31" s="22"/>
      <c r="H31" s="22"/>
      <c r="I31" s="132"/>
      <c r="J31" s="133"/>
      <c r="K31" s="133"/>
      <c r="L31" s="133"/>
      <c r="M31" s="133"/>
      <c r="N31" s="133"/>
      <c r="O31" s="133"/>
      <c r="P31" s="133"/>
      <c r="Q31" s="133"/>
      <c r="R31" s="136"/>
    </row>
    <row r="32" spans="2:18" ht="31.5" customHeight="1" x14ac:dyDescent="0.25">
      <c r="B32" s="56">
        <v>1</v>
      </c>
      <c r="C32" s="39" t="s">
        <v>157</v>
      </c>
      <c r="D32" s="13" t="str">
        <f t="shared" si="0"/>
        <v>0,5</v>
      </c>
      <c r="E32" s="13">
        <v>2</v>
      </c>
      <c r="F32" s="12"/>
      <c r="G32" s="12"/>
      <c r="H32" s="12"/>
      <c r="I32" s="122"/>
      <c r="J32" s="134"/>
      <c r="K32" s="134"/>
      <c r="L32" s="134"/>
      <c r="M32" s="134"/>
      <c r="N32" s="134"/>
      <c r="O32" s="134"/>
      <c r="P32" s="134"/>
      <c r="Q32" s="134"/>
      <c r="R32" s="135"/>
    </row>
    <row r="33" spans="2:18" ht="35.25" customHeight="1" x14ac:dyDescent="0.25">
      <c r="B33" s="56">
        <v>2</v>
      </c>
      <c r="C33" s="39" t="s">
        <v>158</v>
      </c>
      <c r="D33" s="13" t="str">
        <f t="shared" si="0"/>
        <v>0,5</v>
      </c>
      <c r="E33" s="13">
        <v>2</v>
      </c>
      <c r="F33" s="12"/>
      <c r="G33" s="12"/>
      <c r="H33" s="12"/>
      <c r="I33" s="122"/>
      <c r="J33" s="134"/>
      <c r="K33" s="134"/>
      <c r="L33" s="134"/>
      <c r="M33" s="134"/>
      <c r="N33" s="134"/>
      <c r="O33" s="134"/>
      <c r="P33" s="134"/>
      <c r="Q33" s="134"/>
      <c r="R33" s="135"/>
    </row>
    <row r="34" spans="2:18" ht="31.5" x14ac:dyDescent="0.25">
      <c r="B34" s="56">
        <v>3</v>
      </c>
      <c r="C34" s="39" t="s">
        <v>77</v>
      </c>
      <c r="D34" s="13" t="str">
        <f t="shared" si="0"/>
        <v>0,5</v>
      </c>
      <c r="E34" s="13">
        <v>2</v>
      </c>
      <c r="F34" s="12"/>
      <c r="G34" s="12"/>
      <c r="H34" s="12"/>
      <c r="I34" s="122"/>
      <c r="J34" s="134"/>
      <c r="K34" s="134"/>
      <c r="L34" s="134"/>
      <c r="M34" s="134"/>
      <c r="N34" s="134"/>
      <c r="O34" s="134"/>
      <c r="P34" s="134"/>
      <c r="Q34" s="134"/>
      <c r="R34" s="135"/>
    </row>
    <row r="35" spans="2:18" ht="47.25" x14ac:dyDescent="0.25">
      <c r="B35" s="56">
        <v>4</v>
      </c>
      <c r="C35" s="39" t="s">
        <v>78</v>
      </c>
      <c r="D35" s="13" t="str">
        <f t="shared" si="0"/>
        <v>0,5</v>
      </c>
      <c r="E35" s="13">
        <v>2</v>
      </c>
      <c r="F35" s="12"/>
      <c r="G35" s="12"/>
      <c r="H35" s="12"/>
      <c r="I35" s="122"/>
      <c r="J35" s="134"/>
      <c r="K35" s="134"/>
      <c r="L35" s="134"/>
      <c r="M35" s="134"/>
      <c r="N35" s="134"/>
      <c r="O35" s="134"/>
      <c r="P35" s="134"/>
      <c r="Q35" s="134"/>
      <c r="R35" s="135"/>
    </row>
    <row r="36" spans="2:18" ht="35.25" customHeight="1" x14ac:dyDescent="0.25">
      <c r="B36" s="56">
        <v>5</v>
      </c>
      <c r="C36" s="39" t="s">
        <v>79</v>
      </c>
      <c r="D36" s="13" t="str">
        <f t="shared" si="0"/>
        <v>0,5</v>
      </c>
      <c r="E36" s="13">
        <v>2</v>
      </c>
      <c r="F36" s="12"/>
      <c r="G36" s="12"/>
      <c r="H36" s="12"/>
      <c r="I36" s="122"/>
      <c r="J36" s="134"/>
      <c r="K36" s="134"/>
      <c r="L36" s="134"/>
      <c r="M36" s="134"/>
      <c r="N36" s="134"/>
      <c r="O36" s="134"/>
      <c r="P36" s="134"/>
      <c r="Q36" s="134"/>
      <c r="R36" s="135"/>
    </row>
    <row r="37" spans="2:18" ht="33.75" customHeight="1" x14ac:dyDescent="0.25">
      <c r="B37" s="56">
        <v>6</v>
      </c>
      <c r="C37" s="39" t="s">
        <v>80</v>
      </c>
      <c r="D37" s="13" t="str">
        <f t="shared" si="0"/>
        <v>0,5</v>
      </c>
      <c r="E37" s="13">
        <v>2</v>
      </c>
      <c r="F37" s="12"/>
      <c r="G37" s="12"/>
      <c r="H37" s="12"/>
      <c r="I37" s="122"/>
      <c r="J37" s="134"/>
      <c r="K37" s="134"/>
      <c r="L37" s="134"/>
      <c r="M37" s="134"/>
      <c r="N37" s="134"/>
      <c r="O37" s="134"/>
      <c r="P37" s="134"/>
      <c r="Q37" s="134"/>
      <c r="R37" s="135"/>
    </row>
    <row r="38" spans="2:18" ht="31.5" x14ac:dyDescent="0.25">
      <c r="B38" s="44" t="s">
        <v>81</v>
      </c>
      <c r="C38" s="57" t="s">
        <v>159</v>
      </c>
      <c r="D38" s="13"/>
      <c r="E38" s="13"/>
      <c r="F38" s="28"/>
      <c r="G38" s="28"/>
      <c r="H38" s="28"/>
      <c r="I38" s="122"/>
      <c r="J38" s="134"/>
      <c r="K38" s="134"/>
      <c r="L38" s="134"/>
      <c r="M38" s="134"/>
      <c r="N38" s="134"/>
      <c r="O38" s="134"/>
      <c r="P38" s="134"/>
      <c r="Q38" s="134"/>
      <c r="R38" s="135"/>
    </row>
    <row r="39" spans="2:18" ht="39.75" customHeight="1" x14ac:dyDescent="0.25">
      <c r="B39" s="56">
        <v>1</v>
      </c>
      <c r="C39" s="39" t="s">
        <v>160</v>
      </c>
      <c r="D39" s="13" t="str">
        <f t="shared" si="0"/>
        <v>0,5</v>
      </c>
      <c r="E39" s="13">
        <v>2</v>
      </c>
      <c r="F39" s="12"/>
      <c r="G39" s="12"/>
      <c r="H39" s="12"/>
      <c r="I39" s="122"/>
      <c r="J39" s="134"/>
      <c r="K39" s="134"/>
      <c r="L39" s="134"/>
      <c r="M39" s="134"/>
      <c r="N39" s="134"/>
      <c r="O39" s="134"/>
      <c r="P39" s="134"/>
      <c r="Q39" s="134"/>
      <c r="R39" s="135"/>
    </row>
    <row r="40" spans="2:18" ht="49.5" customHeight="1" x14ac:dyDescent="0.25">
      <c r="B40" s="56">
        <v>2</v>
      </c>
      <c r="C40" s="39" t="s">
        <v>161</v>
      </c>
      <c r="D40" s="13" t="str">
        <f t="shared" si="0"/>
        <v>0,5</v>
      </c>
      <c r="E40" s="13">
        <v>2</v>
      </c>
      <c r="F40" s="12"/>
      <c r="G40" s="12"/>
      <c r="H40" s="12"/>
      <c r="I40" s="122"/>
      <c r="J40" s="134"/>
      <c r="K40" s="134"/>
      <c r="L40" s="134"/>
      <c r="M40" s="134"/>
      <c r="N40" s="134"/>
      <c r="O40" s="134"/>
      <c r="P40" s="134"/>
      <c r="Q40" s="134"/>
      <c r="R40" s="135"/>
    </row>
    <row r="41" spans="2:18" ht="32.25" customHeight="1" x14ac:dyDescent="0.25">
      <c r="B41" s="56">
        <v>3</v>
      </c>
      <c r="C41" s="39" t="s">
        <v>162</v>
      </c>
      <c r="D41" s="13" t="str">
        <f t="shared" si="0"/>
        <v>0,5</v>
      </c>
      <c r="E41" s="13">
        <v>2</v>
      </c>
      <c r="F41" s="12"/>
      <c r="G41" s="12"/>
      <c r="H41" s="12"/>
      <c r="I41" s="122"/>
      <c r="J41" s="134"/>
      <c r="K41" s="134"/>
      <c r="L41" s="134"/>
      <c r="M41" s="134"/>
      <c r="N41" s="134"/>
      <c r="O41" s="134"/>
      <c r="P41" s="134"/>
      <c r="Q41" s="134"/>
      <c r="R41" s="135"/>
    </row>
    <row r="42" spans="2:18" ht="28.5" customHeight="1" x14ac:dyDescent="0.25">
      <c r="B42" s="56">
        <v>4</v>
      </c>
      <c r="C42" s="39" t="s">
        <v>163</v>
      </c>
      <c r="D42" s="13" t="str">
        <f t="shared" si="0"/>
        <v>0,5</v>
      </c>
      <c r="E42" s="13">
        <v>2</v>
      </c>
      <c r="F42" s="12"/>
      <c r="G42" s="12"/>
      <c r="H42" s="12"/>
      <c r="I42" s="122"/>
      <c r="J42" s="134"/>
      <c r="K42" s="134"/>
      <c r="L42" s="134"/>
      <c r="M42" s="134"/>
      <c r="N42" s="134"/>
      <c r="O42" s="134"/>
      <c r="P42" s="134"/>
      <c r="Q42" s="134"/>
      <c r="R42" s="135"/>
    </row>
    <row r="43" spans="2:18" ht="31.5" customHeight="1" x14ac:dyDescent="0.25">
      <c r="B43" s="56">
        <v>5</v>
      </c>
      <c r="C43" s="39" t="s">
        <v>164</v>
      </c>
      <c r="D43" s="13" t="str">
        <f t="shared" si="0"/>
        <v>0,5</v>
      </c>
      <c r="E43" s="13">
        <v>2</v>
      </c>
      <c r="F43" s="12"/>
      <c r="G43" s="12"/>
      <c r="H43" s="12"/>
      <c r="I43" s="122"/>
      <c r="J43" s="134"/>
      <c r="K43" s="134"/>
      <c r="L43" s="134"/>
      <c r="M43" s="134"/>
      <c r="N43" s="134"/>
      <c r="O43" s="134"/>
      <c r="P43" s="134"/>
      <c r="Q43" s="134"/>
      <c r="R43" s="135"/>
    </row>
    <row r="44" spans="2:18" ht="34.5" customHeight="1" x14ac:dyDescent="0.25">
      <c r="B44" s="56">
        <v>6</v>
      </c>
      <c r="C44" s="39" t="s">
        <v>165</v>
      </c>
      <c r="D44" s="13" t="str">
        <f t="shared" si="0"/>
        <v>0,5</v>
      </c>
      <c r="E44" s="13">
        <v>2</v>
      </c>
      <c r="F44" s="12"/>
      <c r="G44" s="12"/>
      <c r="H44" s="12"/>
      <c r="I44" s="122"/>
      <c r="J44" s="134"/>
      <c r="K44" s="134"/>
      <c r="L44" s="134"/>
      <c r="M44" s="134"/>
      <c r="N44" s="134"/>
      <c r="O44" s="134"/>
      <c r="P44" s="134"/>
      <c r="Q44" s="134"/>
      <c r="R44" s="135"/>
    </row>
    <row r="45" spans="2:18" ht="33.75" customHeight="1" x14ac:dyDescent="0.25">
      <c r="B45" s="56">
        <v>7</v>
      </c>
      <c r="C45" s="39" t="s">
        <v>166</v>
      </c>
      <c r="D45" s="13" t="str">
        <f t="shared" si="0"/>
        <v>0,5</v>
      </c>
      <c r="E45" s="13">
        <v>2</v>
      </c>
      <c r="F45" s="12"/>
      <c r="G45" s="12"/>
      <c r="H45" s="12"/>
      <c r="I45" s="122"/>
      <c r="J45" s="134"/>
      <c r="K45" s="134"/>
      <c r="L45" s="134"/>
      <c r="M45" s="134"/>
      <c r="N45" s="134"/>
      <c r="O45" s="134"/>
      <c r="P45" s="134"/>
      <c r="Q45" s="134"/>
      <c r="R45" s="135"/>
    </row>
    <row r="46" spans="2:18" ht="15.75" x14ac:dyDescent="0.25">
      <c r="B46" s="44" t="s">
        <v>82</v>
      </c>
      <c r="C46" s="57" t="s">
        <v>167</v>
      </c>
      <c r="D46" s="17"/>
      <c r="E46" s="17"/>
      <c r="F46" s="17"/>
      <c r="G46" s="17"/>
      <c r="H46" s="17"/>
      <c r="I46" s="132"/>
      <c r="J46" s="133"/>
      <c r="K46" s="133"/>
      <c r="L46" s="133"/>
      <c r="M46" s="133"/>
      <c r="N46" s="133"/>
      <c r="O46" s="133"/>
      <c r="P46" s="133"/>
      <c r="Q46" s="133"/>
      <c r="R46" s="136"/>
    </row>
    <row r="47" spans="2:18" ht="24.75" customHeight="1" x14ac:dyDescent="0.25">
      <c r="B47" s="56">
        <v>1</v>
      </c>
      <c r="C47" s="39" t="s">
        <v>168</v>
      </c>
      <c r="D47" s="13" t="str">
        <f t="shared" si="0"/>
        <v>0</v>
      </c>
      <c r="E47" s="13">
        <v>3</v>
      </c>
      <c r="F47" s="12"/>
      <c r="G47" s="12"/>
      <c r="H47" s="12"/>
      <c r="I47" s="122"/>
      <c r="J47" s="134"/>
      <c r="K47" s="134"/>
      <c r="L47" s="134"/>
      <c r="M47" s="134"/>
      <c r="N47" s="134"/>
      <c r="O47" s="134"/>
      <c r="P47" s="134"/>
      <c r="Q47" s="134"/>
      <c r="R47" s="135"/>
    </row>
    <row r="48" spans="2:18" ht="32.25" customHeight="1" x14ac:dyDescent="0.25">
      <c r="B48" s="56">
        <v>2</v>
      </c>
      <c r="C48" s="39" t="s">
        <v>169</v>
      </c>
      <c r="D48" s="13" t="str">
        <f t="shared" si="0"/>
        <v>0</v>
      </c>
      <c r="E48" s="13">
        <v>3</v>
      </c>
      <c r="F48" s="12"/>
      <c r="G48" s="12"/>
      <c r="H48" s="12"/>
      <c r="I48" s="122"/>
      <c r="J48" s="134"/>
      <c r="K48" s="134"/>
      <c r="L48" s="134"/>
      <c r="M48" s="134"/>
      <c r="N48" s="134"/>
      <c r="O48" s="134"/>
      <c r="P48" s="134"/>
      <c r="Q48" s="134"/>
      <c r="R48" s="135"/>
    </row>
    <row r="49" spans="2:18" ht="34.5" customHeight="1" x14ac:dyDescent="0.25">
      <c r="B49" s="56">
        <v>3</v>
      </c>
      <c r="C49" s="39" t="s">
        <v>170</v>
      </c>
      <c r="D49" s="13" t="str">
        <f t="shared" si="0"/>
        <v>0</v>
      </c>
      <c r="E49" s="13">
        <v>3</v>
      </c>
      <c r="F49" s="12"/>
      <c r="G49" s="12"/>
      <c r="H49" s="12"/>
      <c r="I49" s="122"/>
      <c r="J49" s="134"/>
      <c r="K49" s="134"/>
      <c r="L49" s="134"/>
      <c r="M49" s="134"/>
      <c r="N49" s="134"/>
      <c r="O49" s="134"/>
      <c r="P49" s="134"/>
      <c r="Q49" s="134"/>
      <c r="R49" s="135"/>
    </row>
    <row r="50" spans="2:18" ht="27" customHeight="1" x14ac:dyDescent="0.25">
      <c r="B50" s="56">
        <v>4</v>
      </c>
      <c r="C50" s="39" t="s">
        <v>171</v>
      </c>
      <c r="D50" s="13" t="str">
        <f t="shared" si="0"/>
        <v>0,5</v>
      </c>
      <c r="E50" s="13">
        <v>2</v>
      </c>
      <c r="F50" s="12"/>
      <c r="G50" s="12"/>
      <c r="H50" s="12"/>
      <c r="I50" s="122"/>
      <c r="J50" s="134"/>
      <c r="K50" s="134"/>
      <c r="L50" s="134"/>
      <c r="M50" s="134"/>
      <c r="N50" s="134"/>
      <c r="O50" s="134"/>
      <c r="P50" s="134"/>
      <c r="Q50" s="134"/>
      <c r="R50" s="135"/>
    </row>
    <row r="51" spans="2:18" ht="25.5" customHeight="1" x14ac:dyDescent="0.25">
      <c r="B51" s="56">
        <v>5</v>
      </c>
      <c r="C51" s="39" t="s">
        <v>172</v>
      </c>
      <c r="D51" s="13" t="str">
        <f t="shared" si="0"/>
        <v>0,5</v>
      </c>
      <c r="E51" s="13">
        <v>2</v>
      </c>
      <c r="F51" s="12"/>
      <c r="G51" s="12"/>
      <c r="H51" s="12"/>
      <c r="I51" s="122"/>
      <c r="J51" s="134"/>
      <c r="K51" s="134"/>
      <c r="L51" s="134"/>
      <c r="M51" s="134"/>
      <c r="N51" s="134"/>
      <c r="O51" s="134"/>
      <c r="P51" s="134"/>
      <c r="Q51" s="134"/>
      <c r="R51" s="135"/>
    </row>
    <row r="52" spans="2:18" ht="33.75" customHeight="1" x14ac:dyDescent="0.25">
      <c r="B52" s="56">
        <v>6</v>
      </c>
      <c r="C52" s="39" t="s">
        <v>173</v>
      </c>
      <c r="D52" s="13" t="str">
        <f t="shared" si="0"/>
        <v>0,5</v>
      </c>
      <c r="E52" s="13">
        <v>2</v>
      </c>
      <c r="F52" s="12"/>
      <c r="G52" s="12"/>
      <c r="H52" s="12"/>
      <c r="I52" s="122"/>
      <c r="J52" s="134"/>
      <c r="K52" s="134"/>
      <c r="L52" s="134"/>
      <c r="M52" s="134"/>
      <c r="N52" s="134"/>
      <c r="O52" s="134"/>
      <c r="P52" s="134"/>
      <c r="Q52" s="134"/>
      <c r="R52" s="135"/>
    </row>
    <row r="53" spans="2:18" ht="35.25" customHeight="1" x14ac:dyDescent="0.25">
      <c r="B53" s="56">
        <v>7</v>
      </c>
      <c r="C53" s="39" t="s">
        <v>174</v>
      </c>
      <c r="D53" s="13" t="str">
        <f t="shared" si="0"/>
        <v>0,5</v>
      </c>
      <c r="E53" s="13">
        <v>2</v>
      </c>
      <c r="F53" s="12"/>
      <c r="G53" s="12"/>
      <c r="H53" s="12"/>
      <c r="I53" s="122"/>
      <c r="J53" s="134"/>
      <c r="K53" s="134"/>
      <c r="L53" s="134"/>
      <c r="M53" s="134"/>
      <c r="N53" s="134"/>
      <c r="O53" s="134"/>
      <c r="P53" s="134"/>
      <c r="Q53" s="134"/>
      <c r="R53" s="135"/>
    </row>
    <row r="54" spans="2:18" ht="15.75" x14ac:dyDescent="0.25">
      <c r="B54" s="44" t="s">
        <v>83</v>
      </c>
      <c r="C54" s="57" t="s">
        <v>175</v>
      </c>
      <c r="D54" s="17"/>
      <c r="E54" s="17"/>
      <c r="F54" s="17"/>
      <c r="G54" s="17"/>
      <c r="H54" s="17"/>
      <c r="I54" s="132"/>
      <c r="J54" s="133"/>
      <c r="K54" s="133"/>
      <c r="L54" s="133"/>
      <c r="M54" s="133"/>
      <c r="N54" s="133"/>
      <c r="O54" s="133"/>
      <c r="P54" s="133"/>
      <c r="Q54" s="133"/>
      <c r="R54" s="136"/>
    </row>
    <row r="55" spans="2:18" ht="33.75" customHeight="1" x14ac:dyDescent="0.25">
      <c r="B55" s="56">
        <v>1</v>
      </c>
      <c r="C55" s="39" t="s">
        <v>168</v>
      </c>
      <c r="D55" s="13" t="str">
        <f t="shared" si="0"/>
        <v>0</v>
      </c>
      <c r="E55" s="13">
        <v>3</v>
      </c>
      <c r="F55" s="12"/>
      <c r="G55" s="12"/>
      <c r="H55" s="12"/>
      <c r="I55" s="122"/>
      <c r="J55" s="134"/>
      <c r="K55" s="134"/>
      <c r="L55" s="134"/>
      <c r="M55" s="134"/>
      <c r="N55" s="134"/>
      <c r="O55" s="134"/>
      <c r="P55" s="134"/>
      <c r="Q55" s="134"/>
      <c r="R55" s="135"/>
    </row>
    <row r="56" spans="2:18" ht="27" customHeight="1" x14ac:dyDescent="0.25">
      <c r="B56" s="56">
        <v>2</v>
      </c>
      <c r="C56" s="39" t="s">
        <v>176</v>
      </c>
      <c r="D56" s="13" t="str">
        <f t="shared" si="0"/>
        <v>0</v>
      </c>
      <c r="E56" s="13">
        <v>3</v>
      </c>
      <c r="F56" s="12"/>
      <c r="G56" s="12"/>
      <c r="H56" s="12"/>
      <c r="I56" s="122"/>
      <c r="J56" s="134"/>
      <c r="K56" s="134"/>
      <c r="L56" s="134"/>
      <c r="M56" s="134"/>
      <c r="N56" s="134"/>
      <c r="O56" s="134"/>
      <c r="P56" s="134"/>
      <c r="Q56" s="134"/>
      <c r="R56" s="135"/>
    </row>
    <row r="57" spans="2:18" ht="33" customHeight="1" x14ac:dyDescent="0.25">
      <c r="B57" s="56">
        <v>3</v>
      </c>
      <c r="C57" s="39" t="s">
        <v>84</v>
      </c>
      <c r="D57" s="13" t="str">
        <f t="shared" si="0"/>
        <v>0</v>
      </c>
      <c r="E57" s="13">
        <v>3</v>
      </c>
      <c r="F57" s="12"/>
      <c r="G57" s="12"/>
      <c r="H57" s="12"/>
      <c r="I57" s="122"/>
      <c r="J57" s="134"/>
      <c r="K57" s="134"/>
      <c r="L57" s="134"/>
      <c r="M57" s="134"/>
      <c r="N57" s="134"/>
      <c r="O57" s="134"/>
      <c r="P57" s="134"/>
      <c r="Q57" s="134"/>
      <c r="R57" s="135"/>
    </row>
    <row r="58" spans="2:18" ht="39" customHeight="1" x14ac:dyDescent="0.25">
      <c r="B58" s="56">
        <v>4</v>
      </c>
      <c r="C58" s="39" t="s">
        <v>177</v>
      </c>
      <c r="D58" s="13" t="str">
        <f t="shared" si="0"/>
        <v>0,5</v>
      </c>
      <c r="E58" s="13">
        <v>2</v>
      </c>
      <c r="F58" s="12"/>
      <c r="G58" s="12"/>
      <c r="H58" s="12"/>
      <c r="I58" s="122"/>
      <c r="J58" s="134"/>
      <c r="K58" s="134"/>
      <c r="L58" s="134"/>
      <c r="M58" s="134"/>
      <c r="N58" s="134"/>
      <c r="O58" s="134"/>
      <c r="P58" s="134"/>
      <c r="Q58" s="134"/>
      <c r="R58" s="135"/>
    </row>
    <row r="59" spans="2:18" ht="45" customHeight="1" x14ac:dyDescent="0.25">
      <c r="B59" s="56">
        <v>5</v>
      </c>
      <c r="C59" s="39" t="s">
        <v>178</v>
      </c>
      <c r="D59" s="13" t="str">
        <f t="shared" si="0"/>
        <v>0,5</v>
      </c>
      <c r="E59" s="13">
        <v>2</v>
      </c>
      <c r="F59" s="12"/>
      <c r="G59" s="12"/>
      <c r="H59" s="12"/>
      <c r="I59" s="122"/>
      <c r="J59" s="134"/>
      <c r="K59" s="134"/>
      <c r="L59" s="134"/>
      <c r="M59" s="134"/>
      <c r="N59" s="134"/>
      <c r="O59" s="134"/>
      <c r="P59" s="134"/>
      <c r="Q59" s="134"/>
      <c r="R59" s="135"/>
    </row>
  </sheetData>
  <mergeCells count="58">
    <mergeCell ref="B2:C2"/>
    <mergeCell ref="I2:R2"/>
    <mergeCell ref="I4:R4"/>
    <mergeCell ref="I5:R5"/>
    <mergeCell ref="I6:R6"/>
    <mergeCell ref="I7:R7"/>
    <mergeCell ref="I8:R8"/>
    <mergeCell ref="I9:R9"/>
    <mergeCell ref="I10:R10"/>
    <mergeCell ref="I11:R11"/>
    <mergeCell ref="I12:R12"/>
    <mergeCell ref="I13:R13"/>
    <mergeCell ref="I14:R14"/>
    <mergeCell ref="I15:R15"/>
    <mergeCell ref="I16:R16"/>
    <mergeCell ref="I17:R17"/>
    <mergeCell ref="I18:R18"/>
    <mergeCell ref="I19:R19"/>
    <mergeCell ref="I20:R20"/>
    <mergeCell ref="I21:R21"/>
    <mergeCell ref="I22:R22"/>
    <mergeCell ref="I23:R23"/>
    <mergeCell ref="I24:R24"/>
    <mergeCell ref="I25:R25"/>
    <mergeCell ref="I26:R26"/>
    <mergeCell ref="I27:R27"/>
    <mergeCell ref="I28:R28"/>
    <mergeCell ref="I29:R29"/>
    <mergeCell ref="I30:R30"/>
    <mergeCell ref="I31:R31"/>
    <mergeCell ref="I32:R32"/>
    <mergeCell ref="I33:R33"/>
    <mergeCell ref="I34:R34"/>
    <mergeCell ref="I35:R35"/>
    <mergeCell ref="I36:R36"/>
    <mergeCell ref="I37:R37"/>
    <mergeCell ref="I38:R38"/>
    <mergeCell ref="I39:R39"/>
    <mergeCell ref="I40:R40"/>
    <mergeCell ref="I41:R41"/>
    <mergeCell ref="I42:R42"/>
    <mergeCell ref="I43:R43"/>
    <mergeCell ref="I44:R44"/>
    <mergeCell ref="I45:R45"/>
    <mergeCell ref="I46:R46"/>
    <mergeCell ref="I47:R47"/>
    <mergeCell ref="I48:R48"/>
    <mergeCell ref="I49:R49"/>
    <mergeCell ref="I50:R50"/>
    <mergeCell ref="I51:R51"/>
    <mergeCell ref="I57:R57"/>
    <mergeCell ref="I58:R58"/>
    <mergeCell ref="I59:R59"/>
    <mergeCell ref="I52:R52"/>
    <mergeCell ref="I53:R53"/>
    <mergeCell ref="I54:R54"/>
    <mergeCell ref="I55:R55"/>
    <mergeCell ref="I56:R56"/>
  </mergeCells>
  <pageMargins left="0.7" right="0.7" top="0.75" bottom="0.75" header="0.3" footer="0.3"/>
  <pageSetup paperSize="9" scale="26"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Group Box 1">
              <controlPr defaultSize="0" autoFill="0" autoPict="0">
                <anchor moveWithCells="1">
                  <from>
                    <xdr:col>5</xdr:col>
                    <xdr:colOff>47625</xdr:colOff>
                    <xdr:row>4</xdr:row>
                    <xdr:rowOff>28575</xdr:rowOff>
                  </from>
                  <to>
                    <xdr:col>8</xdr:col>
                    <xdr:colOff>0</xdr:colOff>
                    <xdr:row>4</xdr:row>
                    <xdr:rowOff>352425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5</xdr:col>
                    <xdr:colOff>123825</xdr:colOff>
                    <xdr:row>4</xdr:row>
                    <xdr:rowOff>57150</xdr:rowOff>
                  </from>
                  <to>
                    <xdr:col>5</xdr:col>
                    <xdr:colOff>704850</xdr:colOff>
                    <xdr:row>4</xdr:row>
                    <xdr:rowOff>352425</xdr:rowOff>
                  </to>
                </anchor>
              </controlPr>
            </control>
          </mc:Choice>
        </mc:AlternateContent>
        <mc:AlternateContent xmlns:mc="http://schemas.openxmlformats.org/markup-compatibility/2006">
          <mc:Choice Requires="x14">
            <control shapeId="5123" r:id="rId6" name="Option Button 3">
              <controlPr defaultSize="0" autoFill="0" autoLine="0" autoPict="0">
                <anchor moveWithCells="1">
                  <from>
                    <xdr:col>6</xdr:col>
                    <xdr:colOff>85725</xdr:colOff>
                    <xdr:row>4</xdr:row>
                    <xdr:rowOff>47625</xdr:rowOff>
                  </from>
                  <to>
                    <xdr:col>6</xdr:col>
                    <xdr:colOff>666750</xdr:colOff>
                    <xdr:row>4</xdr:row>
                    <xdr:rowOff>352425</xdr:rowOff>
                  </to>
                </anchor>
              </controlPr>
            </control>
          </mc:Choice>
        </mc:AlternateContent>
        <mc:AlternateContent xmlns:mc="http://schemas.openxmlformats.org/markup-compatibility/2006">
          <mc:Choice Requires="x14">
            <control shapeId="5124" r:id="rId7" name="Option Button 4">
              <controlPr defaultSize="0" autoFill="0" autoLine="0" autoPict="0">
                <anchor moveWithCells="1">
                  <from>
                    <xdr:col>7</xdr:col>
                    <xdr:colOff>66675</xdr:colOff>
                    <xdr:row>4</xdr:row>
                    <xdr:rowOff>57150</xdr:rowOff>
                  </from>
                  <to>
                    <xdr:col>7</xdr:col>
                    <xdr:colOff>657225</xdr:colOff>
                    <xdr:row>4</xdr:row>
                    <xdr:rowOff>352425</xdr:rowOff>
                  </to>
                </anchor>
              </controlPr>
            </control>
          </mc:Choice>
        </mc:AlternateContent>
        <mc:AlternateContent xmlns:mc="http://schemas.openxmlformats.org/markup-compatibility/2006">
          <mc:Choice Requires="x14">
            <control shapeId="5125" r:id="rId8" name="Group Box 5">
              <controlPr defaultSize="0" autoFill="0" autoPict="0">
                <anchor moveWithCells="1">
                  <from>
                    <xdr:col>5</xdr:col>
                    <xdr:colOff>47625</xdr:colOff>
                    <xdr:row>5</xdr:row>
                    <xdr:rowOff>19050</xdr:rowOff>
                  </from>
                  <to>
                    <xdr:col>7</xdr:col>
                    <xdr:colOff>742950</xdr:colOff>
                    <xdr:row>5</xdr:row>
                    <xdr:rowOff>381000</xdr:rowOff>
                  </to>
                </anchor>
              </controlPr>
            </control>
          </mc:Choice>
        </mc:AlternateContent>
        <mc:AlternateContent xmlns:mc="http://schemas.openxmlformats.org/markup-compatibility/2006">
          <mc:Choice Requires="x14">
            <control shapeId="5126" r:id="rId9" name="Option Button 6">
              <controlPr defaultSize="0" autoFill="0" autoLine="0" autoPict="0">
                <anchor moveWithCells="1">
                  <from>
                    <xdr:col>5</xdr:col>
                    <xdr:colOff>123825</xdr:colOff>
                    <xdr:row>5</xdr:row>
                    <xdr:rowOff>76200</xdr:rowOff>
                  </from>
                  <to>
                    <xdr:col>5</xdr:col>
                    <xdr:colOff>628650</xdr:colOff>
                    <xdr:row>5</xdr:row>
                    <xdr:rowOff>381000</xdr:rowOff>
                  </to>
                </anchor>
              </controlPr>
            </control>
          </mc:Choice>
        </mc:AlternateContent>
        <mc:AlternateContent xmlns:mc="http://schemas.openxmlformats.org/markup-compatibility/2006">
          <mc:Choice Requires="x14">
            <control shapeId="5127" r:id="rId10" name="Option Button 7">
              <controlPr defaultSize="0" autoFill="0" autoLine="0" autoPict="0">
                <anchor moveWithCells="1">
                  <from>
                    <xdr:col>6</xdr:col>
                    <xdr:colOff>76200</xdr:colOff>
                    <xdr:row>5</xdr:row>
                    <xdr:rowOff>85725</xdr:rowOff>
                  </from>
                  <to>
                    <xdr:col>6</xdr:col>
                    <xdr:colOff>666750</xdr:colOff>
                    <xdr:row>5</xdr:row>
                    <xdr:rowOff>381000</xdr:rowOff>
                  </to>
                </anchor>
              </controlPr>
            </control>
          </mc:Choice>
        </mc:AlternateContent>
        <mc:AlternateContent xmlns:mc="http://schemas.openxmlformats.org/markup-compatibility/2006">
          <mc:Choice Requires="x14">
            <control shapeId="5128" r:id="rId11" name="Option Button 8">
              <controlPr defaultSize="0" autoFill="0" autoLine="0" autoPict="0">
                <anchor moveWithCells="1">
                  <from>
                    <xdr:col>7</xdr:col>
                    <xdr:colOff>76200</xdr:colOff>
                    <xdr:row>5</xdr:row>
                    <xdr:rowOff>85725</xdr:rowOff>
                  </from>
                  <to>
                    <xdr:col>7</xdr:col>
                    <xdr:colOff>666750</xdr:colOff>
                    <xdr:row>5</xdr:row>
                    <xdr:rowOff>381000</xdr:rowOff>
                  </to>
                </anchor>
              </controlPr>
            </control>
          </mc:Choice>
        </mc:AlternateContent>
        <mc:AlternateContent xmlns:mc="http://schemas.openxmlformats.org/markup-compatibility/2006">
          <mc:Choice Requires="x14">
            <control shapeId="5129" r:id="rId12" name="Group Box 9">
              <controlPr defaultSize="0" autoFill="0" autoPict="0">
                <anchor moveWithCells="1">
                  <from>
                    <xdr:col>5</xdr:col>
                    <xdr:colOff>76200</xdr:colOff>
                    <xdr:row>6</xdr:row>
                    <xdr:rowOff>38100</xdr:rowOff>
                  </from>
                  <to>
                    <xdr:col>7</xdr:col>
                    <xdr:colOff>752475</xdr:colOff>
                    <xdr:row>6</xdr:row>
                    <xdr:rowOff>314325</xdr:rowOff>
                  </to>
                </anchor>
              </controlPr>
            </control>
          </mc:Choice>
        </mc:AlternateContent>
        <mc:AlternateContent xmlns:mc="http://schemas.openxmlformats.org/markup-compatibility/2006">
          <mc:Choice Requires="x14">
            <control shapeId="5130" r:id="rId13" name="Option Button 10">
              <controlPr defaultSize="0" autoFill="0" autoLine="0" autoPict="0">
                <anchor moveWithCells="1">
                  <from>
                    <xdr:col>5</xdr:col>
                    <xdr:colOff>133350</xdr:colOff>
                    <xdr:row>6</xdr:row>
                    <xdr:rowOff>66675</xdr:rowOff>
                  </from>
                  <to>
                    <xdr:col>5</xdr:col>
                    <xdr:colOff>714375</xdr:colOff>
                    <xdr:row>6</xdr:row>
                    <xdr:rowOff>314325</xdr:rowOff>
                  </to>
                </anchor>
              </controlPr>
            </control>
          </mc:Choice>
        </mc:AlternateContent>
        <mc:AlternateContent xmlns:mc="http://schemas.openxmlformats.org/markup-compatibility/2006">
          <mc:Choice Requires="x14">
            <control shapeId="5131" r:id="rId14" name="Option Button 11">
              <controlPr defaultSize="0" autoFill="0" autoLine="0" autoPict="0">
                <anchor moveWithCells="1">
                  <from>
                    <xdr:col>6</xdr:col>
                    <xdr:colOff>104775</xdr:colOff>
                    <xdr:row>6</xdr:row>
                    <xdr:rowOff>57150</xdr:rowOff>
                  </from>
                  <to>
                    <xdr:col>6</xdr:col>
                    <xdr:colOff>676275</xdr:colOff>
                    <xdr:row>6</xdr:row>
                    <xdr:rowOff>314325</xdr:rowOff>
                  </to>
                </anchor>
              </controlPr>
            </control>
          </mc:Choice>
        </mc:AlternateContent>
        <mc:AlternateContent xmlns:mc="http://schemas.openxmlformats.org/markup-compatibility/2006">
          <mc:Choice Requires="x14">
            <control shapeId="5132" r:id="rId15" name="Option Button 12">
              <controlPr defaultSize="0" autoFill="0" autoLine="0" autoPict="0">
                <anchor moveWithCells="1">
                  <from>
                    <xdr:col>7</xdr:col>
                    <xdr:colOff>104775</xdr:colOff>
                    <xdr:row>6</xdr:row>
                    <xdr:rowOff>57150</xdr:rowOff>
                  </from>
                  <to>
                    <xdr:col>7</xdr:col>
                    <xdr:colOff>638175</xdr:colOff>
                    <xdr:row>6</xdr:row>
                    <xdr:rowOff>314325</xdr:rowOff>
                  </to>
                </anchor>
              </controlPr>
            </control>
          </mc:Choice>
        </mc:AlternateContent>
        <mc:AlternateContent xmlns:mc="http://schemas.openxmlformats.org/markup-compatibility/2006">
          <mc:Choice Requires="x14">
            <control shapeId="5133" r:id="rId16" name="Group Box 13">
              <controlPr defaultSize="0" autoFill="0" autoPict="0">
                <anchor moveWithCells="1">
                  <from>
                    <xdr:col>3</xdr:col>
                    <xdr:colOff>9525</xdr:colOff>
                    <xdr:row>18</xdr:row>
                    <xdr:rowOff>47625</xdr:rowOff>
                  </from>
                  <to>
                    <xdr:col>8</xdr:col>
                    <xdr:colOff>19050</xdr:colOff>
                    <xdr:row>18</xdr:row>
                    <xdr:rowOff>352425</xdr:rowOff>
                  </to>
                </anchor>
              </controlPr>
            </control>
          </mc:Choice>
        </mc:AlternateContent>
        <mc:AlternateContent xmlns:mc="http://schemas.openxmlformats.org/markup-compatibility/2006">
          <mc:Choice Requires="x14">
            <control shapeId="5134" r:id="rId17" name="Option Button 14">
              <controlPr defaultSize="0" autoFill="0" autoLine="0" autoPict="0">
                <anchor moveWithCells="1">
                  <from>
                    <xdr:col>5</xdr:col>
                    <xdr:colOff>76200</xdr:colOff>
                    <xdr:row>18</xdr:row>
                    <xdr:rowOff>85725</xdr:rowOff>
                  </from>
                  <to>
                    <xdr:col>5</xdr:col>
                    <xdr:colOff>685800</xdr:colOff>
                    <xdr:row>18</xdr:row>
                    <xdr:rowOff>352425</xdr:rowOff>
                  </to>
                </anchor>
              </controlPr>
            </control>
          </mc:Choice>
        </mc:AlternateContent>
        <mc:AlternateContent xmlns:mc="http://schemas.openxmlformats.org/markup-compatibility/2006">
          <mc:Choice Requires="x14">
            <control shapeId="5135" r:id="rId18" name="Option Button 15">
              <controlPr defaultSize="0" autoFill="0" autoLine="0" autoPict="0">
                <anchor moveWithCells="1">
                  <from>
                    <xdr:col>6</xdr:col>
                    <xdr:colOff>28575</xdr:colOff>
                    <xdr:row>18</xdr:row>
                    <xdr:rowOff>76200</xdr:rowOff>
                  </from>
                  <to>
                    <xdr:col>6</xdr:col>
                    <xdr:colOff>704850</xdr:colOff>
                    <xdr:row>18</xdr:row>
                    <xdr:rowOff>352425</xdr:rowOff>
                  </to>
                </anchor>
              </controlPr>
            </control>
          </mc:Choice>
        </mc:AlternateContent>
        <mc:AlternateContent xmlns:mc="http://schemas.openxmlformats.org/markup-compatibility/2006">
          <mc:Choice Requires="x14">
            <control shapeId="5136" r:id="rId19" name="Option Button 16">
              <controlPr defaultSize="0" autoFill="0" autoLine="0" autoPict="0">
                <anchor moveWithCells="1">
                  <from>
                    <xdr:col>7</xdr:col>
                    <xdr:colOff>66675</xdr:colOff>
                    <xdr:row>18</xdr:row>
                    <xdr:rowOff>57150</xdr:rowOff>
                  </from>
                  <to>
                    <xdr:col>7</xdr:col>
                    <xdr:colOff>742950</xdr:colOff>
                    <xdr:row>18</xdr:row>
                    <xdr:rowOff>352425</xdr:rowOff>
                  </to>
                </anchor>
              </controlPr>
            </control>
          </mc:Choice>
        </mc:AlternateContent>
        <mc:AlternateContent xmlns:mc="http://schemas.openxmlformats.org/markup-compatibility/2006">
          <mc:Choice Requires="x14">
            <control shapeId="5137" r:id="rId20" name="Group Box 17">
              <controlPr defaultSize="0" autoFill="0" autoPict="0">
                <anchor moveWithCells="1">
                  <from>
                    <xdr:col>5</xdr:col>
                    <xdr:colOff>47625</xdr:colOff>
                    <xdr:row>19</xdr:row>
                    <xdr:rowOff>38100</xdr:rowOff>
                  </from>
                  <to>
                    <xdr:col>7</xdr:col>
                    <xdr:colOff>733425</xdr:colOff>
                    <xdr:row>20</xdr:row>
                    <xdr:rowOff>28575</xdr:rowOff>
                  </to>
                </anchor>
              </controlPr>
            </control>
          </mc:Choice>
        </mc:AlternateContent>
        <mc:AlternateContent xmlns:mc="http://schemas.openxmlformats.org/markup-compatibility/2006">
          <mc:Choice Requires="x14">
            <control shapeId="5138" r:id="rId21" name="Option Button 18">
              <controlPr defaultSize="0" autoFill="0" autoLine="0" autoPict="0">
                <anchor moveWithCells="1">
                  <from>
                    <xdr:col>5</xdr:col>
                    <xdr:colOff>85725</xdr:colOff>
                    <xdr:row>19</xdr:row>
                    <xdr:rowOff>114300</xdr:rowOff>
                  </from>
                  <to>
                    <xdr:col>5</xdr:col>
                    <xdr:colOff>685800</xdr:colOff>
                    <xdr:row>20</xdr:row>
                    <xdr:rowOff>19050</xdr:rowOff>
                  </to>
                </anchor>
              </controlPr>
            </control>
          </mc:Choice>
        </mc:AlternateContent>
        <mc:AlternateContent xmlns:mc="http://schemas.openxmlformats.org/markup-compatibility/2006">
          <mc:Choice Requires="x14">
            <control shapeId="5139" r:id="rId22" name="Option Button 19">
              <controlPr defaultSize="0" autoFill="0" autoLine="0" autoPict="0">
                <anchor moveWithCells="1">
                  <from>
                    <xdr:col>6</xdr:col>
                    <xdr:colOff>104775</xdr:colOff>
                    <xdr:row>19</xdr:row>
                    <xdr:rowOff>123825</xdr:rowOff>
                  </from>
                  <to>
                    <xdr:col>6</xdr:col>
                    <xdr:colOff>647700</xdr:colOff>
                    <xdr:row>20</xdr:row>
                    <xdr:rowOff>19050</xdr:rowOff>
                  </to>
                </anchor>
              </controlPr>
            </control>
          </mc:Choice>
        </mc:AlternateContent>
        <mc:AlternateContent xmlns:mc="http://schemas.openxmlformats.org/markup-compatibility/2006">
          <mc:Choice Requires="x14">
            <control shapeId="5140" r:id="rId23" name="Option Button 20">
              <controlPr defaultSize="0" autoFill="0" autoLine="0" autoPict="0">
                <anchor moveWithCells="1">
                  <from>
                    <xdr:col>7</xdr:col>
                    <xdr:colOff>76200</xdr:colOff>
                    <xdr:row>19</xdr:row>
                    <xdr:rowOff>114300</xdr:rowOff>
                  </from>
                  <to>
                    <xdr:col>7</xdr:col>
                    <xdr:colOff>685800</xdr:colOff>
                    <xdr:row>20</xdr:row>
                    <xdr:rowOff>19050</xdr:rowOff>
                  </to>
                </anchor>
              </controlPr>
            </control>
          </mc:Choice>
        </mc:AlternateContent>
        <mc:AlternateContent xmlns:mc="http://schemas.openxmlformats.org/markup-compatibility/2006">
          <mc:Choice Requires="x14">
            <control shapeId="5141" r:id="rId24" name="Group Box 21">
              <controlPr defaultSize="0" autoFill="0" autoPict="0">
                <anchor moveWithCells="1">
                  <from>
                    <xdr:col>5</xdr:col>
                    <xdr:colOff>28575</xdr:colOff>
                    <xdr:row>20</xdr:row>
                    <xdr:rowOff>57150</xdr:rowOff>
                  </from>
                  <to>
                    <xdr:col>7</xdr:col>
                    <xdr:colOff>742950</xdr:colOff>
                    <xdr:row>21</xdr:row>
                    <xdr:rowOff>9525</xdr:rowOff>
                  </to>
                </anchor>
              </controlPr>
            </control>
          </mc:Choice>
        </mc:AlternateContent>
        <mc:AlternateContent xmlns:mc="http://schemas.openxmlformats.org/markup-compatibility/2006">
          <mc:Choice Requires="x14">
            <control shapeId="5142" r:id="rId25" name="Option Button 22">
              <controlPr defaultSize="0" autoFill="0" autoLine="0" autoPict="0">
                <anchor moveWithCells="1">
                  <from>
                    <xdr:col>5</xdr:col>
                    <xdr:colOff>95250</xdr:colOff>
                    <xdr:row>20</xdr:row>
                    <xdr:rowOff>161925</xdr:rowOff>
                  </from>
                  <to>
                    <xdr:col>5</xdr:col>
                    <xdr:colOff>676275</xdr:colOff>
                    <xdr:row>21</xdr:row>
                    <xdr:rowOff>9525</xdr:rowOff>
                  </to>
                </anchor>
              </controlPr>
            </control>
          </mc:Choice>
        </mc:AlternateContent>
        <mc:AlternateContent xmlns:mc="http://schemas.openxmlformats.org/markup-compatibility/2006">
          <mc:Choice Requires="x14">
            <control shapeId="5143" r:id="rId26" name="Option Button 23">
              <controlPr defaultSize="0" autoFill="0" autoLine="0" autoPict="0">
                <anchor moveWithCells="1">
                  <from>
                    <xdr:col>6</xdr:col>
                    <xdr:colOff>85725</xdr:colOff>
                    <xdr:row>20</xdr:row>
                    <xdr:rowOff>142875</xdr:rowOff>
                  </from>
                  <to>
                    <xdr:col>6</xdr:col>
                    <xdr:colOff>657225</xdr:colOff>
                    <xdr:row>21</xdr:row>
                    <xdr:rowOff>9525</xdr:rowOff>
                  </to>
                </anchor>
              </controlPr>
            </control>
          </mc:Choice>
        </mc:AlternateContent>
        <mc:AlternateContent xmlns:mc="http://schemas.openxmlformats.org/markup-compatibility/2006">
          <mc:Choice Requires="x14">
            <control shapeId="5144" r:id="rId27" name="Option Button 24">
              <controlPr defaultSize="0" autoFill="0" autoLine="0" autoPict="0">
                <anchor moveWithCells="1">
                  <from>
                    <xdr:col>7</xdr:col>
                    <xdr:colOff>76200</xdr:colOff>
                    <xdr:row>20</xdr:row>
                    <xdr:rowOff>133350</xdr:rowOff>
                  </from>
                  <to>
                    <xdr:col>7</xdr:col>
                    <xdr:colOff>685800</xdr:colOff>
                    <xdr:row>21</xdr:row>
                    <xdr:rowOff>9525</xdr:rowOff>
                  </to>
                </anchor>
              </controlPr>
            </control>
          </mc:Choice>
        </mc:AlternateContent>
        <mc:AlternateContent xmlns:mc="http://schemas.openxmlformats.org/markup-compatibility/2006">
          <mc:Choice Requires="x14">
            <control shapeId="5145" r:id="rId28" name="Group Box 25">
              <controlPr defaultSize="0" autoFill="0" autoPict="0">
                <anchor moveWithCells="1">
                  <from>
                    <xdr:col>5</xdr:col>
                    <xdr:colOff>38100</xdr:colOff>
                    <xdr:row>23</xdr:row>
                    <xdr:rowOff>28575</xdr:rowOff>
                  </from>
                  <to>
                    <xdr:col>7</xdr:col>
                    <xdr:colOff>742950</xdr:colOff>
                    <xdr:row>24</xdr:row>
                    <xdr:rowOff>0</xdr:rowOff>
                  </to>
                </anchor>
              </controlPr>
            </control>
          </mc:Choice>
        </mc:AlternateContent>
        <mc:AlternateContent xmlns:mc="http://schemas.openxmlformats.org/markup-compatibility/2006">
          <mc:Choice Requires="x14">
            <control shapeId="5146" r:id="rId29" name="Option Button 26">
              <controlPr defaultSize="0" autoFill="0" autoLine="0" autoPict="0">
                <anchor moveWithCells="1">
                  <from>
                    <xdr:col>5</xdr:col>
                    <xdr:colOff>104775</xdr:colOff>
                    <xdr:row>23</xdr:row>
                    <xdr:rowOff>85725</xdr:rowOff>
                  </from>
                  <to>
                    <xdr:col>5</xdr:col>
                    <xdr:colOff>666750</xdr:colOff>
                    <xdr:row>24</xdr:row>
                    <xdr:rowOff>0</xdr:rowOff>
                  </to>
                </anchor>
              </controlPr>
            </control>
          </mc:Choice>
        </mc:AlternateContent>
        <mc:AlternateContent xmlns:mc="http://schemas.openxmlformats.org/markup-compatibility/2006">
          <mc:Choice Requires="x14">
            <control shapeId="5147" r:id="rId30" name="Option Button 27">
              <controlPr defaultSize="0" autoFill="0" autoLine="0" autoPict="0">
                <anchor moveWithCells="1">
                  <from>
                    <xdr:col>6</xdr:col>
                    <xdr:colOff>95250</xdr:colOff>
                    <xdr:row>23</xdr:row>
                    <xdr:rowOff>85725</xdr:rowOff>
                  </from>
                  <to>
                    <xdr:col>6</xdr:col>
                    <xdr:colOff>685800</xdr:colOff>
                    <xdr:row>24</xdr:row>
                    <xdr:rowOff>0</xdr:rowOff>
                  </to>
                </anchor>
              </controlPr>
            </control>
          </mc:Choice>
        </mc:AlternateContent>
        <mc:AlternateContent xmlns:mc="http://schemas.openxmlformats.org/markup-compatibility/2006">
          <mc:Choice Requires="x14">
            <control shapeId="5148" r:id="rId31" name="Option Button 28">
              <controlPr defaultSize="0" autoFill="0" autoLine="0" autoPict="0">
                <anchor moveWithCells="1">
                  <from>
                    <xdr:col>7</xdr:col>
                    <xdr:colOff>66675</xdr:colOff>
                    <xdr:row>23</xdr:row>
                    <xdr:rowOff>47625</xdr:rowOff>
                  </from>
                  <to>
                    <xdr:col>7</xdr:col>
                    <xdr:colOff>619125</xdr:colOff>
                    <xdr:row>24</xdr:row>
                    <xdr:rowOff>0</xdr:rowOff>
                  </to>
                </anchor>
              </controlPr>
            </control>
          </mc:Choice>
        </mc:AlternateContent>
        <mc:AlternateContent xmlns:mc="http://schemas.openxmlformats.org/markup-compatibility/2006">
          <mc:Choice Requires="x14">
            <control shapeId="5149" r:id="rId32" name="Group Box 29">
              <controlPr defaultSize="0" autoFill="0" autoPict="0">
                <anchor moveWithCells="1">
                  <from>
                    <xdr:col>5</xdr:col>
                    <xdr:colOff>76200</xdr:colOff>
                    <xdr:row>7</xdr:row>
                    <xdr:rowOff>38100</xdr:rowOff>
                  </from>
                  <to>
                    <xdr:col>7</xdr:col>
                    <xdr:colOff>742950</xdr:colOff>
                    <xdr:row>7</xdr:row>
                    <xdr:rowOff>314325</xdr:rowOff>
                  </to>
                </anchor>
              </controlPr>
            </control>
          </mc:Choice>
        </mc:AlternateContent>
        <mc:AlternateContent xmlns:mc="http://schemas.openxmlformats.org/markup-compatibility/2006">
          <mc:Choice Requires="x14">
            <control shapeId="5150" r:id="rId33" name="Option Button 30">
              <controlPr defaultSize="0" autoFill="0" autoLine="0" autoPict="0">
                <anchor moveWithCells="1">
                  <from>
                    <xdr:col>5</xdr:col>
                    <xdr:colOff>133350</xdr:colOff>
                    <xdr:row>7</xdr:row>
                    <xdr:rowOff>76200</xdr:rowOff>
                  </from>
                  <to>
                    <xdr:col>5</xdr:col>
                    <xdr:colOff>676275</xdr:colOff>
                    <xdr:row>7</xdr:row>
                    <xdr:rowOff>209550</xdr:rowOff>
                  </to>
                </anchor>
              </controlPr>
            </control>
          </mc:Choice>
        </mc:AlternateContent>
        <mc:AlternateContent xmlns:mc="http://schemas.openxmlformats.org/markup-compatibility/2006">
          <mc:Choice Requires="x14">
            <control shapeId="5151" r:id="rId34" name="Option Button 31">
              <controlPr defaultSize="0" autoFill="0" autoLine="0" autoPict="0">
                <anchor moveWithCells="1">
                  <from>
                    <xdr:col>6</xdr:col>
                    <xdr:colOff>104775</xdr:colOff>
                    <xdr:row>7</xdr:row>
                    <xdr:rowOff>76200</xdr:rowOff>
                  </from>
                  <to>
                    <xdr:col>6</xdr:col>
                    <xdr:colOff>695325</xdr:colOff>
                    <xdr:row>7</xdr:row>
                    <xdr:rowOff>209550</xdr:rowOff>
                  </to>
                </anchor>
              </controlPr>
            </control>
          </mc:Choice>
        </mc:AlternateContent>
        <mc:AlternateContent xmlns:mc="http://schemas.openxmlformats.org/markup-compatibility/2006">
          <mc:Choice Requires="x14">
            <control shapeId="5152" r:id="rId35" name="Option Button 32">
              <controlPr defaultSize="0" autoFill="0" autoLine="0" autoPict="0">
                <anchor moveWithCells="1">
                  <from>
                    <xdr:col>7</xdr:col>
                    <xdr:colOff>104775</xdr:colOff>
                    <xdr:row>7</xdr:row>
                    <xdr:rowOff>76200</xdr:rowOff>
                  </from>
                  <to>
                    <xdr:col>7</xdr:col>
                    <xdr:colOff>657225</xdr:colOff>
                    <xdr:row>7</xdr:row>
                    <xdr:rowOff>209550</xdr:rowOff>
                  </to>
                </anchor>
              </controlPr>
            </control>
          </mc:Choice>
        </mc:AlternateContent>
        <mc:AlternateContent xmlns:mc="http://schemas.openxmlformats.org/markup-compatibility/2006">
          <mc:Choice Requires="x14">
            <control shapeId="5153" r:id="rId36" name="Group Box 33">
              <controlPr defaultSize="0" autoFill="0" autoPict="0">
                <anchor moveWithCells="1">
                  <from>
                    <xdr:col>5</xdr:col>
                    <xdr:colOff>38100</xdr:colOff>
                    <xdr:row>8</xdr:row>
                    <xdr:rowOff>28575</xdr:rowOff>
                  </from>
                  <to>
                    <xdr:col>8</xdr:col>
                    <xdr:colOff>0</xdr:colOff>
                    <xdr:row>8</xdr:row>
                    <xdr:rowOff>314325</xdr:rowOff>
                  </to>
                </anchor>
              </controlPr>
            </control>
          </mc:Choice>
        </mc:AlternateContent>
        <mc:AlternateContent xmlns:mc="http://schemas.openxmlformats.org/markup-compatibility/2006">
          <mc:Choice Requires="x14">
            <control shapeId="5154" r:id="rId37" name="Option Button 34">
              <controlPr defaultSize="0" autoFill="0" autoLine="0" autoPict="0">
                <anchor moveWithCells="1">
                  <from>
                    <xdr:col>5</xdr:col>
                    <xdr:colOff>95250</xdr:colOff>
                    <xdr:row>8</xdr:row>
                    <xdr:rowOff>76200</xdr:rowOff>
                  </from>
                  <to>
                    <xdr:col>5</xdr:col>
                    <xdr:colOff>714375</xdr:colOff>
                    <xdr:row>8</xdr:row>
                    <xdr:rowOff>209550</xdr:rowOff>
                  </to>
                </anchor>
              </controlPr>
            </control>
          </mc:Choice>
        </mc:AlternateContent>
        <mc:AlternateContent xmlns:mc="http://schemas.openxmlformats.org/markup-compatibility/2006">
          <mc:Choice Requires="x14">
            <control shapeId="5155" r:id="rId38" name="Option Button 35">
              <controlPr defaultSize="0" autoFill="0" autoLine="0" autoPict="0">
                <anchor moveWithCells="1">
                  <from>
                    <xdr:col>6</xdr:col>
                    <xdr:colOff>76200</xdr:colOff>
                    <xdr:row>8</xdr:row>
                    <xdr:rowOff>66675</xdr:rowOff>
                  </from>
                  <to>
                    <xdr:col>6</xdr:col>
                    <xdr:colOff>714375</xdr:colOff>
                    <xdr:row>8</xdr:row>
                    <xdr:rowOff>314325</xdr:rowOff>
                  </to>
                </anchor>
              </controlPr>
            </control>
          </mc:Choice>
        </mc:AlternateContent>
        <mc:AlternateContent xmlns:mc="http://schemas.openxmlformats.org/markup-compatibility/2006">
          <mc:Choice Requires="x14">
            <control shapeId="5156" r:id="rId39" name="Option Button 36">
              <controlPr defaultSize="0" autoFill="0" autoLine="0" autoPict="0">
                <anchor moveWithCells="1">
                  <from>
                    <xdr:col>7</xdr:col>
                    <xdr:colOff>114300</xdr:colOff>
                    <xdr:row>8</xdr:row>
                    <xdr:rowOff>76200</xdr:rowOff>
                  </from>
                  <to>
                    <xdr:col>7</xdr:col>
                    <xdr:colOff>704850</xdr:colOff>
                    <xdr:row>8</xdr:row>
                    <xdr:rowOff>209550</xdr:rowOff>
                  </to>
                </anchor>
              </controlPr>
            </control>
          </mc:Choice>
        </mc:AlternateContent>
        <mc:AlternateContent xmlns:mc="http://schemas.openxmlformats.org/markup-compatibility/2006">
          <mc:Choice Requires="x14">
            <control shapeId="5157" r:id="rId40" name="Group Box 37">
              <controlPr defaultSize="0" autoFill="0" autoPict="0">
                <anchor moveWithCells="1">
                  <from>
                    <xdr:col>5</xdr:col>
                    <xdr:colOff>47625</xdr:colOff>
                    <xdr:row>9</xdr:row>
                    <xdr:rowOff>38100</xdr:rowOff>
                  </from>
                  <to>
                    <xdr:col>7</xdr:col>
                    <xdr:colOff>742950</xdr:colOff>
                    <xdr:row>9</xdr:row>
                    <xdr:rowOff>314325</xdr:rowOff>
                  </to>
                </anchor>
              </controlPr>
            </control>
          </mc:Choice>
        </mc:AlternateContent>
        <mc:AlternateContent xmlns:mc="http://schemas.openxmlformats.org/markup-compatibility/2006">
          <mc:Choice Requires="x14">
            <control shapeId="5158" r:id="rId41" name="Option Button 38">
              <controlPr defaultSize="0" autoFill="0" autoLine="0" autoPict="0">
                <anchor moveWithCells="1">
                  <from>
                    <xdr:col>5</xdr:col>
                    <xdr:colOff>104775</xdr:colOff>
                    <xdr:row>9</xdr:row>
                    <xdr:rowOff>76200</xdr:rowOff>
                  </from>
                  <to>
                    <xdr:col>5</xdr:col>
                    <xdr:colOff>685800</xdr:colOff>
                    <xdr:row>9</xdr:row>
                    <xdr:rowOff>209550</xdr:rowOff>
                  </to>
                </anchor>
              </controlPr>
            </control>
          </mc:Choice>
        </mc:AlternateContent>
        <mc:AlternateContent xmlns:mc="http://schemas.openxmlformats.org/markup-compatibility/2006">
          <mc:Choice Requires="x14">
            <control shapeId="5159" r:id="rId42" name="Option Button 39">
              <controlPr defaultSize="0" autoFill="0" autoLine="0" autoPict="0">
                <anchor moveWithCells="1">
                  <from>
                    <xdr:col>6</xdr:col>
                    <xdr:colOff>142875</xdr:colOff>
                    <xdr:row>9</xdr:row>
                    <xdr:rowOff>76200</xdr:rowOff>
                  </from>
                  <to>
                    <xdr:col>6</xdr:col>
                    <xdr:colOff>695325</xdr:colOff>
                    <xdr:row>9</xdr:row>
                    <xdr:rowOff>209550</xdr:rowOff>
                  </to>
                </anchor>
              </controlPr>
            </control>
          </mc:Choice>
        </mc:AlternateContent>
        <mc:AlternateContent xmlns:mc="http://schemas.openxmlformats.org/markup-compatibility/2006">
          <mc:Choice Requires="x14">
            <control shapeId="5160" r:id="rId43" name="Option Button 40">
              <controlPr defaultSize="0" autoFill="0" autoLine="0" autoPict="0">
                <anchor moveWithCells="1">
                  <from>
                    <xdr:col>7</xdr:col>
                    <xdr:colOff>161925</xdr:colOff>
                    <xdr:row>9</xdr:row>
                    <xdr:rowOff>76200</xdr:rowOff>
                  </from>
                  <to>
                    <xdr:col>7</xdr:col>
                    <xdr:colOff>676275</xdr:colOff>
                    <xdr:row>9</xdr:row>
                    <xdr:rowOff>209550</xdr:rowOff>
                  </to>
                </anchor>
              </controlPr>
            </control>
          </mc:Choice>
        </mc:AlternateContent>
        <mc:AlternateContent xmlns:mc="http://schemas.openxmlformats.org/markup-compatibility/2006">
          <mc:Choice Requires="x14">
            <control shapeId="5161" r:id="rId44" name="Group Box 41">
              <controlPr defaultSize="0" autoFill="0" autoPict="0">
                <anchor moveWithCells="1">
                  <from>
                    <xdr:col>5</xdr:col>
                    <xdr:colOff>57150</xdr:colOff>
                    <xdr:row>10</xdr:row>
                    <xdr:rowOff>28575</xdr:rowOff>
                  </from>
                  <to>
                    <xdr:col>7</xdr:col>
                    <xdr:colOff>752475</xdr:colOff>
                    <xdr:row>10</xdr:row>
                    <xdr:rowOff>314325</xdr:rowOff>
                  </to>
                </anchor>
              </controlPr>
            </control>
          </mc:Choice>
        </mc:AlternateContent>
        <mc:AlternateContent xmlns:mc="http://schemas.openxmlformats.org/markup-compatibility/2006">
          <mc:Choice Requires="x14">
            <control shapeId="5162" r:id="rId45" name="Option Button 42">
              <controlPr defaultSize="0" autoFill="0" autoLine="0" autoPict="0">
                <anchor moveWithCells="1">
                  <from>
                    <xdr:col>5</xdr:col>
                    <xdr:colOff>133350</xdr:colOff>
                    <xdr:row>10</xdr:row>
                    <xdr:rowOff>66675</xdr:rowOff>
                  </from>
                  <to>
                    <xdr:col>5</xdr:col>
                    <xdr:colOff>666750</xdr:colOff>
                    <xdr:row>10</xdr:row>
                    <xdr:rowOff>314325</xdr:rowOff>
                  </to>
                </anchor>
              </controlPr>
            </control>
          </mc:Choice>
        </mc:AlternateContent>
        <mc:AlternateContent xmlns:mc="http://schemas.openxmlformats.org/markup-compatibility/2006">
          <mc:Choice Requires="x14">
            <control shapeId="5163" r:id="rId46" name="Option Button 43">
              <controlPr defaultSize="0" autoFill="0" autoLine="0" autoPict="0">
                <anchor moveWithCells="1">
                  <from>
                    <xdr:col>6</xdr:col>
                    <xdr:colOff>95250</xdr:colOff>
                    <xdr:row>10</xdr:row>
                    <xdr:rowOff>66675</xdr:rowOff>
                  </from>
                  <to>
                    <xdr:col>6</xdr:col>
                    <xdr:colOff>657225</xdr:colOff>
                    <xdr:row>10</xdr:row>
                    <xdr:rowOff>314325</xdr:rowOff>
                  </to>
                </anchor>
              </controlPr>
            </control>
          </mc:Choice>
        </mc:AlternateContent>
        <mc:AlternateContent xmlns:mc="http://schemas.openxmlformats.org/markup-compatibility/2006">
          <mc:Choice Requires="x14">
            <control shapeId="5164" r:id="rId47" name="Option Button 44">
              <controlPr defaultSize="0" autoFill="0" autoLine="0" autoPict="0">
                <anchor moveWithCells="1">
                  <from>
                    <xdr:col>7</xdr:col>
                    <xdr:colOff>123825</xdr:colOff>
                    <xdr:row>10</xdr:row>
                    <xdr:rowOff>66675</xdr:rowOff>
                  </from>
                  <to>
                    <xdr:col>7</xdr:col>
                    <xdr:colOff>666750</xdr:colOff>
                    <xdr:row>10</xdr:row>
                    <xdr:rowOff>314325</xdr:rowOff>
                  </to>
                </anchor>
              </controlPr>
            </control>
          </mc:Choice>
        </mc:AlternateContent>
        <mc:AlternateContent xmlns:mc="http://schemas.openxmlformats.org/markup-compatibility/2006">
          <mc:Choice Requires="x14">
            <control shapeId="5165" r:id="rId48" name="Group Box 45">
              <controlPr defaultSize="0" autoFill="0" autoPict="0">
                <anchor moveWithCells="1">
                  <from>
                    <xdr:col>5</xdr:col>
                    <xdr:colOff>28575</xdr:colOff>
                    <xdr:row>22</xdr:row>
                    <xdr:rowOff>38100</xdr:rowOff>
                  </from>
                  <to>
                    <xdr:col>7</xdr:col>
                    <xdr:colOff>714375</xdr:colOff>
                    <xdr:row>23</xdr:row>
                    <xdr:rowOff>0</xdr:rowOff>
                  </to>
                </anchor>
              </controlPr>
            </control>
          </mc:Choice>
        </mc:AlternateContent>
        <mc:AlternateContent xmlns:mc="http://schemas.openxmlformats.org/markup-compatibility/2006">
          <mc:Choice Requires="x14">
            <control shapeId="5166" r:id="rId49" name="Option Button 46">
              <controlPr defaultSize="0" autoFill="0" autoLine="0" autoPict="0">
                <anchor moveWithCells="1">
                  <from>
                    <xdr:col>5</xdr:col>
                    <xdr:colOff>104775</xdr:colOff>
                    <xdr:row>22</xdr:row>
                    <xdr:rowOff>161925</xdr:rowOff>
                  </from>
                  <to>
                    <xdr:col>5</xdr:col>
                    <xdr:colOff>638175</xdr:colOff>
                    <xdr:row>23</xdr:row>
                    <xdr:rowOff>0</xdr:rowOff>
                  </to>
                </anchor>
              </controlPr>
            </control>
          </mc:Choice>
        </mc:AlternateContent>
        <mc:AlternateContent xmlns:mc="http://schemas.openxmlformats.org/markup-compatibility/2006">
          <mc:Choice Requires="x14">
            <control shapeId="5167" r:id="rId50" name="Option Button 47">
              <controlPr defaultSize="0" autoFill="0" autoLine="0" autoPict="0">
                <anchor moveWithCells="1">
                  <from>
                    <xdr:col>6</xdr:col>
                    <xdr:colOff>57150</xdr:colOff>
                    <xdr:row>22</xdr:row>
                    <xdr:rowOff>142875</xdr:rowOff>
                  </from>
                  <to>
                    <xdr:col>6</xdr:col>
                    <xdr:colOff>714375</xdr:colOff>
                    <xdr:row>23</xdr:row>
                    <xdr:rowOff>0</xdr:rowOff>
                  </to>
                </anchor>
              </controlPr>
            </control>
          </mc:Choice>
        </mc:AlternateContent>
        <mc:AlternateContent xmlns:mc="http://schemas.openxmlformats.org/markup-compatibility/2006">
          <mc:Choice Requires="x14">
            <control shapeId="5168" r:id="rId51" name="Option Button 48">
              <controlPr defaultSize="0" autoFill="0" autoLine="0" autoPict="0">
                <anchor moveWithCells="1">
                  <from>
                    <xdr:col>7</xdr:col>
                    <xdr:colOff>66675</xdr:colOff>
                    <xdr:row>22</xdr:row>
                    <xdr:rowOff>142875</xdr:rowOff>
                  </from>
                  <to>
                    <xdr:col>7</xdr:col>
                    <xdr:colOff>628650</xdr:colOff>
                    <xdr:row>23</xdr:row>
                    <xdr:rowOff>0</xdr:rowOff>
                  </to>
                </anchor>
              </controlPr>
            </control>
          </mc:Choice>
        </mc:AlternateContent>
        <mc:AlternateContent xmlns:mc="http://schemas.openxmlformats.org/markup-compatibility/2006">
          <mc:Choice Requires="x14">
            <control shapeId="5173" r:id="rId52" name="Group Box 53">
              <controlPr defaultSize="0" autoFill="0" autoPict="0">
                <anchor moveWithCells="1">
                  <from>
                    <xdr:col>5</xdr:col>
                    <xdr:colOff>47625</xdr:colOff>
                    <xdr:row>12</xdr:row>
                    <xdr:rowOff>66675</xdr:rowOff>
                  </from>
                  <to>
                    <xdr:col>7</xdr:col>
                    <xdr:colOff>742950</xdr:colOff>
                    <xdr:row>13</xdr:row>
                    <xdr:rowOff>19050</xdr:rowOff>
                  </to>
                </anchor>
              </controlPr>
            </control>
          </mc:Choice>
        </mc:AlternateContent>
        <mc:AlternateContent xmlns:mc="http://schemas.openxmlformats.org/markup-compatibility/2006">
          <mc:Choice Requires="x14">
            <control shapeId="5174" r:id="rId53" name="Option Button 54">
              <controlPr defaultSize="0" autoFill="0" autoLine="0" autoPict="0">
                <anchor moveWithCells="1">
                  <from>
                    <xdr:col>5</xdr:col>
                    <xdr:colOff>95250</xdr:colOff>
                    <xdr:row>12</xdr:row>
                    <xdr:rowOff>142875</xdr:rowOff>
                  </from>
                  <to>
                    <xdr:col>5</xdr:col>
                    <xdr:colOff>695325</xdr:colOff>
                    <xdr:row>12</xdr:row>
                    <xdr:rowOff>333375</xdr:rowOff>
                  </to>
                </anchor>
              </controlPr>
            </control>
          </mc:Choice>
        </mc:AlternateContent>
        <mc:AlternateContent xmlns:mc="http://schemas.openxmlformats.org/markup-compatibility/2006">
          <mc:Choice Requires="x14">
            <control shapeId="5175" r:id="rId54" name="Option Button 55">
              <controlPr defaultSize="0" autoFill="0" autoLine="0" autoPict="0">
                <anchor moveWithCells="1">
                  <from>
                    <xdr:col>6</xdr:col>
                    <xdr:colOff>38100</xdr:colOff>
                    <xdr:row>12</xdr:row>
                    <xdr:rowOff>152400</xdr:rowOff>
                  </from>
                  <to>
                    <xdr:col>6</xdr:col>
                    <xdr:colOff>704850</xdr:colOff>
                    <xdr:row>12</xdr:row>
                    <xdr:rowOff>428625</xdr:rowOff>
                  </to>
                </anchor>
              </controlPr>
            </control>
          </mc:Choice>
        </mc:AlternateContent>
        <mc:AlternateContent xmlns:mc="http://schemas.openxmlformats.org/markup-compatibility/2006">
          <mc:Choice Requires="x14">
            <control shapeId="5176" r:id="rId55" name="Option Button 56">
              <controlPr defaultSize="0" autoFill="0" autoLine="0" autoPict="0">
                <anchor moveWithCells="1">
                  <from>
                    <xdr:col>7</xdr:col>
                    <xdr:colOff>66675</xdr:colOff>
                    <xdr:row>12</xdr:row>
                    <xdr:rowOff>133350</xdr:rowOff>
                  </from>
                  <to>
                    <xdr:col>7</xdr:col>
                    <xdr:colOff>676275</xdr:colOff>
                    <xdr:row>13</xdr:row>
                    <xdr:rowOff>19050</xdr:rowOff>
                  </to>
                </anchor>
              </controlPr>
            </control>
          </mc:Choice>
        </mc:AlternateContent>
        <mc:AlternateContent xmlns:mc="http://schemas.openxmlformats.org/markup-compatibility/2006">
          <mc:Choice Requires="x14">
            <control shapeId="5177" r:id="rId56" name="Group Box 57">
              <controlPr defaultSize="0" autoFill="0" autoPict="0">
                <anchor moveWithCells="1">
                  <from>
                    <xdr:col>5</xdr:col>
                    <xdr:colOff>47625</xdr:colOff>
                    <xdr:row>13</xdr:row>
                    <xdr:rowOff>47625</xdr:rowOff>
                  </from>
                  <to>
                    <xdr:col>7</xdr:col>
                    <xdr:colOff>752475</xdr:colOff>
                    <xdr:row>14</xdr:row>
                    <xdr:rowOff>0</xdr:rowOff>
                  </to>
                </anchor>
              </controlPr>
            </control>
          </mc:Choice>
        </mc:AlternateContent>
        <mc:AlternateContent xmlns:mc="http://schemas.openxmlformats.org/markup-compatibility/2006">
          <mc:Choice Requires="x14">
            <control shapeId="5178" r:id="rId57" name="Option Button 58">
              <controlPr defaultSize="0" autoFill="0" autoLine="0" autoPict="0">
                <anchor moveWithCells="1">
                  <from>
                    <xdr:col>5</xdr:col>
                    <xdr:colOff>123825</xdr:colOff>
                    <xdr:row>13</xdr:row>
                    <xdr:rowOff>95250</xdr:rowOff>
                  </from>
                  <to>
                    <xdr:col>5</xdr:col>
                    <xdr:colOff>647700</xdr:colOff>
                    <xdr:row>14</xdr:row>
                    <xdr:rowOff>19050</xdr:rowOff>
                  </to>
                </anchor>
              </controlPr>
            </control>
          </mc:Choice>
        </mc:AlternateContent>
        <mc:AlternateContent xmlns:mc="http://schemas.openxmlformats.org/markup-compatibility/2006">
          <mc:Choice Requires="x14">
            <control shapeId="5179" r:id="rId58" name="Option Button 59">
              <controlPr defaultSize="0" autoFill="0" autoLine="0" autoPict="0">
                <anchor moveWithCells="1">
                  <from>
                    <xdr:col>6</xdr:col>
                    <xdr:colOff>85725</xdr:colOff>
                    <xdr:row>13</xdr:row>
                    <xdr:rowOff>85725</xdr:rowOff>
                  </from>
                  <to>
                    <xdr:col>6</xdr:col>
                    <xdr:colOff>676275</xdr:colOff>
                    <xdr:row>14</xdr:row>
                    <xdr:rowOff>19050</xdr:rowOff>
                  </to>
                </anchor>
              </controlPr>
            </control>
          </mc:Choice>
        </mc:AlternateContent>
        <mc:AlternateContent xmlns:mc="http://schemas.openxmlformats.org/markup-compatibility/2006">
          <mc:Choice Requires="x14">
            <control shapeId="5180" r:id="rId59" name="Option Button 60">
              <controlPr defaultSize="0" autoFill="0" autoLine="0" autoPict="0">
                <anchor moveWithCells="1">
                  <from>
                    <xdr:col>7</xdr:col>
                    <xdr:colOff>76200</xdr:colOff>
                    <xdr:row>13</xdr:row>
                    <xdr:rowOff>104775</xdr:rowOff>
                  </from>
                  <to>
                    <xdr:col>7</xdr:col>
                    <xdr:colOff>695325</xdr:colOff>
                    <xdr:row>14</xdr:row>
                    <xdr:rowOff>19050</xdr:rowOff>
                  </to>
                </anchor>
              </controlPr>
            </control>
          </mc:Choice>
        </mc:AlternateContent>
        <mc:AlternateContent xmlns:mc="http://schemas.openxmlformats.org/markup-compatibility/2006">
          <mc:Choice Requires="x14">
            <control shapeId="5181" r:id="rId60" name="Group Box 61">
              <controlPr defaultSize="0" autoFill="0" autoPict="0">
                <anchor moveWithCells="1">
                  <from>
                    <xdr:col>5</xdr:col>
                    <xdr:colOff>38100</xdr:colOff>
                    <xdr:row>14</xdr:row>
                    <xdr:rowOff>28575</xdr:rowOff>
                  </from>
                  <to>
                    <xdr:col>7</xdr:col>
                    <xdr:colOff>752475</xdr:colOff>
                    <xdr:row>15</xdr:row>
                    <xdr:rowOff>19050</xdr:rowOff>
                  </to>
                </anchor>
              </controlPr>
            </control>
          </mc:Choice>
        </mc:AlternateContent>
        <mc:AlternateContent xmlns:mc="http://schemas.openxmlformats.org/markup-compatibility/2006">
          <mc:Choice Requires="x14">
            <control shapeId="5182" r:id="rId61" name="Option Button 62">
              <controlPr defaultSize="0" autoFill="0" autoLine="0" autoPict="0">
                <anchor moveWithCells="1">
                  <from>
                    <xdr:col>5</xdr:col>
                    <xdr:colOff>123825</xdr:colOff>
                    <xdr:row>14</xdr:row>
                    <xdr:rowOff>104775</xdr:rowOff>
                  </from>
                  <to>
                    <xdr:col>5</xdr:col>
                    <xdr:colOff>704850</xdr:colOff>
                    <xdr:row>15</xdr:row>
                    <xdr:rowOff>19050</xdr:rowOff>
                  </to>
                </anchor>
              </controlPr>
            </control>
          </mc:Choice>
        </mc:AlternateContent>
        <mc:AlternateContent xmlns:mc="http://schemas.openxmlformats.org/markup-compatibility/2006">
          <mc:Choice Requires="x14">
            <control shapeId="5183" r:id="rId62" name="Option Button 63">
              <controlPr defaultSize="0" autoFill="0" autoLine="0" autoPict="0">
                <anchor moveWithCells="1">
                  <from>
                    <xdr:col>6</xdr:col>
                    <xdr:colOff>95250</xdr:colOff>
                    <xdr:row>14</xdr:row>
                    <xdr:rowOff>114300</xdr:rowOff>
                  </from>
                  <to>
                    <xdr:col>6</xdr:col>
                    <xdr:colOff>714375</xdr:colOff>
                    <xdr:row>15</xdr:row>
                    <xdr:rowOff>19050</xdr:rowOff>
                  </to>
                </anchor>
              </controlPr>
            </control>
          </mc:Choice>
        </mc:AlternateContent>
        <mc:AlternateContent xmlns:mc="http://schemas.openxmlformats.org/markup-compatibility/2006">
          <mc:Choice Requires="x14">
            <control shapeId="5184" r:id="rId63" name="Option Button 64">
              <controlPr defaultSize="0" autoFill="0" autoLine="0" autoPict="0">
                <anchor moveWithCells="1">
                  <from>
                    <xdr:col>7</xdr:col>
                    <xdr:colOff>57150</xdr:colOff>
                    <xdr:row>14</xdr:row>
                    <xdr:rowOff>85725</xdr:rowOff>
                  </from>
                  <to>
                    <xdr:col>7</xdr:col>
                    <xdr:colOff>704850</xdr:colOff>
                    <xdr:row>15</xdr:row>
                    <xdr:rowOff>19050</xdr:rowOff>
                  </to>
                </anchor>
              </controlPr>
            </control>
          </mc:Choice>
        </mc:AlternateContent>
        <mc:AlternateContent xmlns:mc="http://schemas.openxmlformats.org/markup-compatibility/2006">
          <mc:Choice Requires="x14">
            <control shapeId="5185" r:id="rId64" name="Group Box 65">
              <controlPr defaultSize="0" autoFill="0" autoPict="0">
                <anchor moveWithCells="1">
                  <from>
                    <xdr:col>5</xdr:col>
                    <xdr:colOff>38100</xdr:colOff>
                    <xdr:row>15</xdr:row>
                    <xdr:rowOff>66675</xdr:rowOff>
                  </from>
                  <to>
                    <xdr:col>7</xdr:col>
                    <xdr:colOff>723900</xdr:colOff>
                    <xdr:row>16</xdr:row>
                    <xdr:rowOff>19050</xdr:rowOff>
                  </to>
                </anchor>
              </controlPr>
            </control>
          </mc:Choice>
        </mc:AlternateContent>
        <mc:AlternateContent xmlns:mc="http://schemas.openxmlformats.org/markup-compatibility/2006">
          <mc:Choice Requires="x14">
            <control shapeId="5186" r:id="rId65" name="Option Button 66">
              <controlPr defaultSize="0" autoFill="0" autoLine="0" autoPict="0">
                <anchor moveWithCells="1">
                  <from>
                    <xdr:col>5</xdr:col>
                    <xdr:colOff>85725</xdr:colOff>
                    <xdr:row>15</xdr:row>
                    <xdr:rowOff>133350</xdr:rowOff>
                  </from>
                  <to>
                    <xdr:col>5</xdr:col>
                    <xdr:colOff>695325</xdr:colOff>
                    <xdr:row>16</xdr:row>
                    <xdr:rowOff>19050</xdr:rowOff>
                  </to>
                </anchor>
              </controlPr>
            </control>
          </mc:Choice>
        </mc:AlternateContent>
        <mc:AlternateContent xmlns:mc="http://schemas.openxmlformats.org/markup-compatibility/2006">
          <mc:Choice Requires="x14">
            <control shapeId="5187" r:id="rId66" name="Option Button 67">
              <controlPr defaultSize="0" autoFill="0" autoLine="0" autoPict="0">
                <anchor moveWithCells="1">
                  <from>
                    <xdr:col>6</xdr:col>
                    <xdr:colOff>85725</xdr:colOff>
                    <xdr:row>15</xdr:row>
                    <xdr:rowOff>142875</xdr:rowOff>
                  </from>
                  <to>
                    <xdr:col>6</xdr:col>
                    <xdr:colOff>704850</xdr:colOff>
                    <xdr:row>16</xdr:row>
                    <xdr:rowOff>19050</xdr:rowOff>
                  </to>
                </anchor>
              </controlPr>
            </control>
          </mc:Choice>
        </mc:AlternateContent>
        <mc:AlternateContent xmlns:mc="http://schemas.openxmlformats.org/markup-compatibility/2006">
          <mc:Choice Requires="x14">
            <control shapeId="5188" r:id="rId67" name="Option Button 68">
              <controlPr defaultSize="0" autoFill="0" autoLine="0" autoPict="0">
                <anchor moveWithCells="1">
                  <from>
                    <xdr:col>7</xdr:col>
                    <xdr:colOff>76200</xdr:colOff>
                    <xdr:row>15</xdr:row>
                    <xdr:rowOff>142875</xdr:rowOff>
                  </from>
                  <to>
                    <xdr:col>7</xdr:col>
                    <xdr:colOff>714375</xdr:colOff>
                    <xdr:row>16</xdr:row>
                    <xdr:rowOff>19050</xdr:rowOff>
                  </to>
                </anchor>
              </controlPr>
            </control>
          </mc:Choice>
        </mc:AlternateContent>
        <mc:AlternateContent xmlns:mc="http://schemas.openxmlformats.org/markup-compatibility/2006">
          <mc:Choice Requires="x14">
            <control shapeId="5189" r:id="rId68" name="Group Box 69">
              <controlPr defaultSize="0" autoFill="0" autoPict="0">
                <anchor moveWithCells="1">
                  <from>
                    <xdr:col>5</xdr:col>
                    <xdr:colOff>47625</xdr:colOff>
                    <xdr:row>16</xdr:row>
                    <xdr:rowOff>47625</xdr:rowOff>
                  </from>
                  <to>
                    <xdr:col>7</xdr:col>
                    <xdr:colOff>714375</xdr:colOff>
                    <xdr:row>16</xdr:row>
                    <xdr:rowOff>381000</xdr:rowOff>
                  </to>
                </anchor>
              </controlPr>
            </control>
          </mc:Choice>
        </mc:AlternateContent>
        <mc:AlternateContent xmlns:mc="http://schemas.openxmlformats.org/markup-compatibility/2006">
          <mc:Choice Requires="x14">
            <control shapeId="5190" r:id="rId69" name="Option Button 70">
              <controlPr defaultSize="0" autoFill="0" autoLine="0" autoPict="0">
                <anchor moveWithCells="1">
                  <from>
                    <xdr:col>5</xdr:col>
                    <xdr:colOff>95250</xdr:colOff>
                    <xdr:row>16</xdr:row>
                    <xdr:rowOff>95250</xdr:rowOff>
                  </from>
                  <to>
                    <xdr:col>5</xdr:col>
                    <xdr:colOff>733425</xdr:colOff>
                    <xdr:row>16</xdr:row>
                    <xdr:rowOff>381000</xdr:rowOff>
                  </to>
                </anchor>
              </controlPr>
            </control>
          </mc:Choice>
        </mc:AlternateContent>
        <mc:AlternateContent xmlns:mc="http://schemas.openxmlformats.org/markup-compatibility/2006">
          <mc:Choice Requires="x14">
            <control shapeId="5191" r:id="rId70" name="Option Button 71">
              <controlPr defaultSize="0" autoFill="0" autoLine="0" autoPict="0">
                <anchor moveWithCells="1">
                  <from>
                    <xdr:col>6</xdr:col>
                    <xdr:colOff>104775</xdr:colOff>
                    <xdr:row>16</xdr:row>
                    <xdr:rowOff>104775</xdr:rowOff>
                  </from>
                  <to>
                    <xdr:col>6</xdr:col>
                    <xdr:colOff>685800</xdr:colOff>
                    <xdr:row>16</xdr:row>
                    <xdr:rowOff>381000</xdr:rowOff>
                  </to>
                </anchor>
              </controlPr>
            </control>
          </mc:Choice>
        </mc:AlternateContent>
        <mc:AlternateContent xmlns:mc="http://schemas.openxmlformats.org/markup-compatibility/2006">
          <mc:Choice Requires="x14">
            <control shapeId="5192" r:id="rId71" name="Option Button 72">
              <controlPr defaultSize="0" autoFill="0" autoLine="0" autoPict="0">
                <anchor moveWithCells="1">
                  <from>
                    <xdr:col>7</xdr:col>
                    <xdr:colOff>76200</xdr:colOff>
                    <xdr:row>16</xdr:row>
                    <xdr:rowOff>85725</xdr:rowOff>
                  </from>
                  <to>
                    <xdr:col>7</xdr:col>
                    <xdr:colOff>647700</xdr:colOff>
                    <xdr:row>16</xdr:row>
                    <xdr:rowOff>381000</xdr:rowOff>
                  </to>
                </anchor>
              </controlPr>
            </control>
          </mc:Choice>
        </mc:AlternateContent>
        <mc:AlternateContent xmlns:mc="http://schemas.openxmlformats.org/markup-compatibility/2006">
          <mc:Choice Requires="x14">
            <control shapeId="5193" r:id="rId72" name="Group Box 73">
              <controlPr defaultSize="0" autoFill="0" autoPict="0">
                <anchor moveWithCells="1">
                  <from>
                    <xdr:col>5</xdr:col>
                    <xdr:colOff>57150</xdr:colOff>
                    <xdr:row>17</xdr:row>
                    <xdr:rowOff>28575</xdr:rowOff>
                  </from>
                  <to>
                    <xdr:col>7</xdr:col>
                    <xdr:colOff>733425</xdr:colOff>
                    <xdr:row>18</xdr:row>
                    <xdr:rowOff>9525</xdr:rowOff>
                  </to>
                </anchor>
              </controlPr>
            </control>
          </mc:Choice>
        </mc:AlternateContent>
        <mc:AlternateContent xmlns:mc="http://schemas.openxmlformats.org/markup-compatibility/2006">
          <mc:Choice Requires="x14">
            <control shapeId="5194" r:id="rId73" name="Option Button 74">
              <controlPr defaultSize="0" autoFill="0" autoLine="0" autoPict="0">
                <anchor moveWithCells="1">
                  <from>
                    <xdr:col>5</xdr:col>
                    <xdr:colOff>123825</xdr:colOff>
                    <xdr:row>17</xdr:row>
                    <xdr:rowOff>57150</xdr:rowOff>
                  </from>
                  <to>
                    <xdr:col>5</xdr:col>
                    <xdr:colOff>733425</xdr:colOff>
                    <xdr:row>18</xdr:row>
                    <xdr:rowOff>9525</xdr:rowOff>
                  </to>
                </anchor>
              </controlPr>
            </control>
          </mc:Choice>
        </mc:AlternateContent>
        <mc:AlternateContent xmlns:mc="http://schemas.openxmlformats.org/markup-compatibility/2006">
          <mc:Choice Requires="x14">
            <control shapeId="5195" r:id="rId74" name="Option Button 75">
              <controlPr defaultSize="0" autoFill="0" autoLine="0" autoPict="0">
                <anchor moveWithCells="1">
                  <from>
                    <xdr:col>6</xdr:col>
                    <xdr:colOff>95250</xdr:colOff>
                    <xdr:row>17</xdr:row>
                    <xdr:rowOff>85725</xdr:rowOff>
                  </from>
                  <to>
                    <xdr:col>6</xdr:col>
                    <xdr:colOff>704850</xdr:colOff>
                    <xdr:row>18</xdr:row>
                    <xdr:rowOff>9525</xdr:rowOff>
                  </to>
                </anchor>
              </controlPr>
            </control>
          </mc:Choice>
        </mc:AlternateContent>
        <mc:AlternateContent xmlns:mc="http://schemas.openxmlformats.org/markup-compatibility/2006">
          <mc:Choice Requires="x14">
            <control shapeId="5196" r:id="rId75" name="Option Button 76">
              <controlPr defaultSize="0" autoFill="0" autoLine="0" autoPict="0">
                <anchor moveWithCells="1">
                  <from>
                    <xdr:col>7</xdr:col>
                    <xdr:colOff>66675</xdr:colOff>
                    <xdr:row>17</xdr:row>
                    <xdr:rowOff>85725</xdr:rowOff>
                  </from>
                  <to>
                    <xdr:col>7</xdr:col>
                    <xdr:colOff>704850</xdr:colOff>
                    <xdr:row>18</xdr:row>
                    <xdr:rowOff>9525</xdr:rowOff>
                  </to>
                </anchor>
              </controlPr>
            </control>
          </mc:Choice>
        </mc:AlternateContent>
        <mc:AlternateContent xmlns:mc="http://schemas.openxmlformats.org/markup-compatibility/2006">
          <mc:Choice Requires="x14">
            <control shapeId="5197" r:id="rId76" name="Group Box 77">
              <controlPr defaultSize="0" autoFill="0" autoPict="0">
                <anchor moveWithCells="1">
                  <from>
                    <xdr:col>5</xdr:col>
                    <xdr:colOff>28575</xdr:colOff>
                    <xdr:row>24</xdr:row>
                    <xdr:rowOff>28575</xdr:rowOff>
                  </from>
                  <to>
                    <xdr:col>8</xdr:col>
                    <xdr:colOff>0</xdr:colOff>
                    <xdr:row>25</xdr:row>
                    <xdr:rowOff>9525</xdr:rowOff>
                  </to>
                </anchor>
              </controlPr>
            </control>
          </mc:Choice>
        </mc:AlternateContent>
        <mc:AlternateContent xmlns:mc="http://schemas.openxmlformats.org/markup-compatibility/2006">
          <mc:Choice Requires="x14">
            <control shapeId="5198" r:id="rId77" name="Option Button 78">
              <controlPr defaultSize="0" autoFill="0" autoLine="0" autoPict="0">
                <anchor moveWithCells="1">
                  <from>
                    <xdr:col>5</xdr:col>
                    <xdr:colOff>114300</xdr:colOff>
                    <xdr:row>24</xdr:row>
                    <xdr:rowOff>95250</xdr:rowOff>
                  </from>
                  <to>
                    <xdr:col>5</xdr:col>
                    <xdr:colOff>733425</xdr:colOff>
                    <xdr:row>24</xdr:row>
                    <xdr:rowOff>361950</xdr:rowOff>
                  </to>
                </anchor>
              </controlPr>
            </control>
          </mc:Choice>
        </mc:AlternateContent>
        <mc:AlternateContent xmlns:mc="http://schemas.openxmlformats.org/markup-compatibility/2006">
          <mc:Choice Requires="x14">
            <control shapeId="5199" r:id="rId78" name="Option Button 79">
              <controlPr defaultSize="0" autoFill="0" autoLine="0" autoPict="0">
                <anchor moveWithCells="1">
                  <from>
                    <xdr:col>6</xdr:col>
                    <xdr:colOff>95250</xdr:colOff>
                    <xdr:row>24</xdr:row>
                    <xdr:rowOff>95250</xdr:rowOff>
                  </from>
                  <to>
                    <xdr:col>6</xdr:col>
                    <xdr:colOff>733425</xdr:colOff>
                    <xdr:row>24</xdr:row>
                    <xdr:rowOff>371475</xdr:rowOff>
                  </to>
                </anchor>
              </controlPr>
            </control>
          </mc:Choice>
        </mc:AlternateContent>
        <mc:AlternateContent xmlns:mc="http://schemas.openxmlformats.org/markup-compatibility/2006">
          <mc:Choice Requires="x14">
            <control shapeId="5200" r:id="rId79" name="Option Button 80">
              <controlPr defaultSize="0" autoFill="0" autoLine="0" autoPict="0">
                <anchor moveWithCells="1">
                  <from>
                    <xdr:col>7</xdr:col>
                    <xdr:colOff>114300</xdr:colOff>
                    <xdr:row>24</xdr:row>
                    <xdr:rowOff>85725</xdr:rowOff>
                  </from>
                  <to>
                    <xdr:col>7</xdr:col>
                    <xdr:colOff>666750</xdr:colOff>
                    <xdr:row>24</xdr:row>
                    <xdr:rowOff>371475</xdr:rowOff>
                  </to>
                </anchor>
              </controlPr>
            </control>
          </mc:Choice>
        </mc:AlternateContent>
        <mc:AlternateContent xmlns:mc="http://schemas.openxmlformats.org/markup-compatibility/2006">
          <mc:Choice Requires="x14">
            <control shapeId="5201" r:id="rId80" name="Group Box 81">
              <controlPr defaultSize="0" autoFill="0" autoPict="0">
                <anchor moveWithCells="1">
                  <from>
                    <xdr:col>5</xdr:col>
                    <xdr:colOff>57150</xdr:colOff>
                    <xdr:row>25</xdr:row>
                    <xdr:rowOff>28575</xdr:rowOff>
                  </from>
                  <to>
                    <xdr:col>7</xdr:col>
                    <xdr:colOff>714375</xdr:colOff>
                    <xdr:row>26</xdr:row>
                    <xdr:rowOff>0</xdr:rowOff>
                  </to>
                </anchor>
              </controlPr>
            </control>
          </mc:Choice>
        </mc:AlternateContent>
        <mc:AlternateContent xmlns:mc="http://schemas.openxmlformats.org/markup-compatibility/2006">
          <mc:Choice Requires="x14">
            <control shapeId="5202" r:id="rId81" name="Option Button 82">
              <controlPr defaultSize="0" autoFill="0" autoLine="0" autoPict="0">
                <anchor moveWithCells="1">
                  <from>
                    <xdr:col>5</xdr:col>
                    <xdr:colOff>114300</xdr:colOff>
                    <xdr:row>25</xdr:row>
                    <xdr:rowOff>95250</xdr:rowOff>
                  </from>
                  <to>
                    <xdr:col>5</xdr:col>
                    <xdr:colOff>695325</xdr:colOff>
                    <xdr:row>25</xdr:row>
                    <xdr:rowOff>361950</xdr:rowOff>
                  </to>
                </anchor>
              </controlPr>
            </control>
          </mc:Choice>
        </mc:AlternateContent>
        <mc:AlternateContent xmlns:mc="http://schemas.openxmlformats.org/markup-compatibility/2006">
          <mc:Choice Requires="x14">
            <control shapeId="5203" r:id="rId82" name="Option Button 83">
              <controlPr defaultSize="0" autoFill="0" autoLine="0" autoPict="0">
                <anchor moveWithCells="1">
                  <from>
                    <xdr:col>6</xdr:col>
                    <xdr:colOff>142875</xdr:colOff>
                    <xdr:row>25</xdr:row>
                    <xdr:rowOff>95250</xdr:rowOff>
                  </from>
                  <to>
                    <xdr:col>6</xdr:col>
                    <xdr:colOff>733425</xdr:colOff>
                    <xdr:row>25</xdr:row>
                    <xdr:rowOff>371475</xdr:rowOff>
                  </to>
                </anchor>
              </controlPr>
            </control>
          </mc:Choice>
        </mc:AlternateContent>
        <mc:AlternateContent xmlns:mc="http://schemas.openxmlformats.org/markup-compatibility/2006">
          <mc:Choice Requires="x14">
            <control shapeId="5204" r:id="rId83" name="Option Button 84">
              <controlPr defaultSize="0" autoFill="0" autoLine="0" autoPict="0">
                <anchor moveWithCells="1">
                  <from>
                    <xdr:col>7</xdr:col>
                    <xdr:colOff>76200</xdr:colOff>
                    <xdr:row>25</xdr:row>
                    <xdr:rowOff>85725</xdr:rowOff>
                  </from>
                  <to>
                    <xdr:col>7</xdr:col>
                    <xdr:colOff>695325</xdr:colOff>
                    <xdr:row>25</xdr:row>
                    <xdr:rowOff>361950</xdr:rowOff>
                  </to>
                </anchor>
              </controlPr>
            </control>
          </mc:Choice>
        </mc:AlternateContent>
        <mc:AlternateContent xmlns:mc="http://schemas.openxmlformats.org/markup-compatibility/2006">
          <mc:Choice Requires="x14">
            <control shapeId="5209" r:id="rId84" name="Group Box 89">
              <controlPr defaultSize="0" autoFill="0" autoPict="0">
                <anchor moveWithCells="1">
                  <from>
                    <xdr:col>5</xdr:col>
                    <xdr:colOff>66675</xdr:colOff>
                    <xdr:row>26</xdr:row>
                    <xdr:rowOff>47625</xdr:rowOff>
                  </from>
                  <to>
                    <xdr:col>7</xdr:col>
                    <xdr:colOff>704850</xdr:colOff>
                    <xdr:row>27</xdr:row>
                    <xdr:rowOff>0</xdr:rowOff>
                  </to>
                </anchor>
              </controlPr>
            </control>
          </mc:Choice>
        </mc:AlternateContent>
        <mc:AlternateContent xmlns:mc="http://schemas.openxmlformats.org/markup-compatibility/2006">
          <mc:Choice Requires="x14">
            <control shapeId="5210" r:id="rId85" name="Option Button 90">
              <controlPr defaultSize="0" autoFill="0" autoLine="0" autoPict="0">
                <anchor moveWithCells="1">
                  <from>
                    <xdr:col>5</xdr:col>
                    <xdr:colOff>114300</xdr:colOff>
                    <xdr:row>26</xdr:row>
                    <xdr:rowOff>104775</xdr:rowOff>
                  </from>
                  <to>
                    <xdr:col>5</xdr:col>
                    <xdr:colOff>685800</xdr:colOff>
                    <xdr:row>26</xdr:row>
                    <xdr:rowOff>361950</xdr:rowOff>
                  </to>
                </anchor>
              </controlPr>
            </control>
          </mc:Choice>
        </mc:AlternateContent>
        <mc:AlternateContent xmlns:mc="http://schemas.openxmlformats.org/markup-compatibility/2006">
          <mc:Choice Requires="x14">
            <control shapeId="5211" r:id="rId86" name="Option Button 91">
              <controlPr defaultSize="0" autoFill="0" autoLine="0" autoPict="0">
                <anchor moveWithCells="1">
                  <from>
                    <xdr:col>6</xdr:col>
                    <xdr:colOff>95250</xdr:colOff>
                    <xdr:row>26</xdr:row>
                    <xdr:rowOff>104775</xdr:rowOff>
                  </from>
                  <to>
                    <xdr:col>6</xdr:col>
                    <xdr:colOff>666750</xdr:colOff>
                    <xdr:row>26</xdr:row>
                    <xdr:rowOff>352425</xdr:rowOff>
                  </to>
                </anchor>
              </controlPr>
            </control>
          </mc:Choice>
        </mc:AlternateContent>
        <mc:AlternateContent xmlns:mc="http://schemas.openxmlformats.org/markup-compatibility/2006">
          <mc:Choice Requires="x14">
            <control shapeId="5212" r:id="rId87" name="Option Button 92">
              <controlPr defaultSize="0" autoFill="0" autoLine="0" autoPict="0">
                <anchor moveWithCells="1">
                  <from>
                    <xdr:col>7</xdr:col>
                    <xdr:colOff>76200</xdr:colOff>
                    <xdr:row>26</xdr:row>
                    <xdr:rowOff>95250</xdr:rowOff>
                  </from>
                  <to>
                    <xdr:col>7</xdr:col>
                    <xdr:colOff>638175</xdr:colOff>
                    <xdr:row>26</xdr:row>
                    <xdr:rowOff>371475</xdr:rowOff>
                  </to>
                </anchor>
              </controlPr>
            </control>
          </mc:Choice>
        </mc:AlternateContent>
        <mc:AlternateContent xmlns:mc="http://schemas.openxmlformats.org/markup-compatibility/2006">
          <mc:Choice Requires="x14">
            <control shapeId="5213" r:id="rId88" name="Group Box 93">
              <controlPr defaultSize="0" autoFill="0" autoPict="0">
                <anchor moveWithCells="1">
                  <from>
                    <xdr:col>5</xdr:col>
                    <xdr:colOff>38100</xdr:colOff>
                    <xdr:row>28</xdr:row>
                    <xdr:rowOff>38100</xdr:rowOff>
                  </from>
                  <to>
                    <xdr:col>7</xdr:col>
                    <xdr:colOff>733425</xdr:colOff>
                    <xdr:row>28</xdr:row>
                    <xdr:rowOff>314325</xdr:rowOff>
                  </to>
                </anchor>
              </controlPr>
            </control>
          </mc:Choice>
        </mc:AlternateContent>
        <mc:AlternateContent xmlns:mc="http://schemas.openxmlformats.org/markup-compatibility/2006">
          <mc:Choice Requires="x14">
            <control shapeId="5214" r:id="rId89" name="Option Button 94">
              <controlPr defaultSize="0" autoFill="0" autoLine="0" autoPict="0">
                <anchor moveWithCells="1">
                  <from>
                    <xdr:col>5</xdr:col>
                    <xdr:colOff>123825</xdr:colOff>
                    <xdr:row>28</xdr:row>
                    <xdr:rowOff>57150</xdr:rowOff>
                  </from>
                  <to>
                    <xdr:col>5</xdr:col>
                    <xdr:colOff>704850</xdr:colOff>
                    <xdr:row>28</xdr:row>
                    <xdr:rowOff>285750</xdr:rowOff>
                  </to>
                </anchor>
              </controlPr>
            </control>
          </mc:Choice>
        </mc:AlternateContent>
        <mc:AlternateContent xmlns:mc="http://schemas.openxmlformats.org/markup-compatibility/2006">
          <mc:Choice Requires="x14">
            <control shapeId="5215" r:id="rId90" name="Option Button 95">
              <controlPr defaultSize="0" autoFill="0" autoLine="0" autoPict="0">
                <anchor moveWithCells="1">
                  <from>
                    <xdr:col>6</xdr:col>
                    <xdr:colOff>95250</xdr:colOff>
                    <xdr:row>28</xdr:row>
                    <xdr:rowOff>76200</xdr:rowOff>
                  </from>
                  <to>
                    <xdr:col>6</xdr:col>
                    <xdr:colOff>695325</xdr:colOff>
                    <xdr:row>28</xdr:row>
                    <xdr:rowOff>295275</xdr:rowOff>
                  </to>
                </anchor>
              </controlPr>
            </control>
          </mc:Choice>
        </mc:AlternateContent>
        <mc:AlternateContent xmlns:mc="http://schemas.openxmlformats.org/markup-compatibility/2006">
          <mc:Choice Requires="x14">
            <control shapeId="5216" r:id="rId91" name="Option Button 96">
              <controlPr defaultSize="0" autoFill="0" autoLine="0" autoPict="0">
                <anchor moveWithCells="1">
                  <from>
                    <xdr:col>7</xdr:col>
                    <xdr:colOff>95250</xdr:colOff>
                    <xdr:row>28</xdr:row>
                    <xdr:rowOff>66675</xdr:rowOff>
                  </from>
                  <to>
                    <xdr:col>7</xdr:col>
                    <xdr:colOff>685800</xdr:colOff>
                    <xdr:row>28</xdr:row>
                    <xdr:rowOff>314325</xdr:rowOff>
                  </to>
                </anchor>
              </controlPr>
            </control>
          </mc:Choice>
        </mc:AlternateContent>
        <mc:AlternateContent xmlns:mc="http://schemas.openxmlformats.org/markup-compatibility/2006">
          <mc:Choice Requires="x14">
            <control shapeId="5217" r:id="rId92" name="Group Box 97">
              <controlPr defaultSize="0" autoFill="0" autoPict="0">
                <anchor moveWithCells="1">
                  <from>
                    <xdr:col>5</xdr:col>
                    <xdr:colOff>57150</xdr:colOff>
                    <xdr:row>28</xdr:row>
                    <xdr:rowOff>323850</xdr:rowOff>
                  </from>
                  <to>
                    <xdr:col>7</xdr:col>
                    <xdr:colOff>723900</xdr:colOff>
                    <xdr:row>29</xdr:row>
                    <xdr:rowOff>333375</xdr:rowOff>
                  </to>
                </anchor>
              </controlPr>
            </control>
          </mc:Choice>
        </mc:AlternateContent>
        <mc:AlternateContent xmlns:mc="http://schemas.openxmlformats.org/markup-compatibility/2006">
          <mc:Choice Requires="x14">
            <control shapeId="5218" r:id="rId93" name="Option Button 98">
              <controlPr defaultSize="0" autoFill="0" autoLine="0" autoPict="0">
                <anchor moveWithCells="1">
                  <from>
                    <xdr:col>5</xdr:col>
                    <xdr:colOff>133350</xdr:colOff>
                    <xdr:row>29</xdr:row>
                    <xdr:rowOff>66675</xdr:rowOff>
                  </from>
                  <to>
                    <xdr:col>5</xdr:col>
                    <xdr:colOff>704850</xdr:colOff>
                    <xdr:row>30</xdr:row>
                    <xdr:rowOff>19050</xdr:rowOff>
                  </to>
                </anchor>
              </controlPr>
            </control>
          </mc:Choice>
        </mc:AlternateContent>
        <mc:AlternateContent xmlns:mc="http://schemas.openxmlformats.org/markup-compatibility/2006">
          <mc:Choice Requires="x14">
            <control shapeId="5219" r:id="rId94" name="Option Button 99">
              <controlPr defaultSize="0" autoFill="0" autoLine="0" autoPict="0">
                <anchor moveWithCells="1">
                  <from>
                    <xdr:col>6</xdr:col>
                    <xdr:colOff>95250</xdr:colOff>
                    <xdr:row>29</xdr:row>
                    <xdr:rowOff>76200</xdr:rowOff>
                  </from>
                  <to>
                    <xdr:col>6</xdr:col>
                    <xdr:colOff>695325</xdr:colOff>
                    <xdr:row>29</xdr:row>
                    <xdr:rowOff>381000</xdr:rowOff>
                  </to>
                </anchor>
              </controlPr>
            </control>
          </mc:Choice>
        </mc:AlternateContent>
        <mc:AlternateContent xmlns:mc="http://schemas.openxmlformats.org/markup-compatibility/2006">
          <mc:Choice Requires="x14">
            <control shapeId="5220" r:id="rId95" name="Option Button 100">
              <controlPr defaultSize="0" autoFill="0" autoLine="0" autoPict="0">
                <anchor moveWithCells="1">
                  <from>
                    <xdr:col>7</xdr:col>
                    <xdr:colOff>104775</xdr:colOff>
                    <xdr:row>29</xdr:row>
                    <xdr:rowOff>66675</xdr:rowOff>
                  </from>
                  <to>
                    <xdr:col>7</xdr:col>
                    <xdr:colOff>666750</xdr:colOff>
                    <xdr:row>29</xdr:row>
                    <xdr:rowOff>390525</xdr:rowOff>
                  </to>
                </anchor>
              </controlPr>
            </control>
          </mc:Choice>
        </mc:AlternateContent>
        <mc:AlternateContent xmlns:mc="http://schemas.openxmlformats.org/markup-compatibility/2006">
          <mc:Choice Requires="x14">
            <control shapeId="5221" r:id="rId96" name="Group Box 101">
              <controlPr defaultSize="0" autoFill="0" autoPict="0">
                <anchor moveWithCells="1">
                  <from>
                    <xdr:col>5</xdr:col>
                    <xdr:colOff>28575</xdr:colOff>
                    <xdr:row>31</xdr:row>
                    <xdr:rowOff>38100</xdr:rowOff>
                  </from>
                  <to>
                    <xdr:col>8</xdr:col>
                    <xdr:colOff>0</xdr:colOff>
                    <xdr:row>31</xdr:row>
                    <xdr:rowOff>323850</xdr:rowOff>
                  </to>
                </anchor>
              </controlPr>
            </control>
          </mc:Choice>
        </mc:AlternateContent>
        <mc:AlternateContent xmlns:mc="http://schemas.openxmlformats.org/markup-compatibility/2006">
          <mc:Choice Requires="x14">
            <control shapeId="5222" r:id="rId97" name="Option Button 102">
              <controlPr defaultSize="0" autoFill="0" autoLine="0" autoPict="0">
                <anchor moveWithCells="1">
                  <from>
                    <xdr:col>5</xdr:col>
                    <xdr:colOff>104775</xdr:colOff>
                    <xdr:row>31</xdr:row>
                    <xdr:rowOff>57150</xdr:rowOff>
                  </from>
                  <to>
                    <xdr:col>5</xdr:col>
                    <xdr:colOff>733425</xdr:colOff>
                    <xdr:row>31</xdr:row>
                    <xdr:rowOff>314325</xdr:rowOff>
                  </to>
                </anchor>
              </controlPr>
            </control>
          </mc:Choice>
        </mc:AlternateContent>
        <mc:AlternateContent xmlns:mc="http://schemas.openxmlformats.org/markup-compatibility/2006">
          <mc:Choice Requires="x14">
            <control shapeId="5223" r:id="rId98" name="Option Button 103">
              <controlPr defaultSize="0" autoFill="0" autoLine="0" autoPict="0">
                <anchor moveWithCells="1">
                  <from>
                    <xdr:col>6</xdr:col>
                    <xdr:colOff>85725</xdr:colOff>
                    <xdr:row>31</xdr:row>
                    <xdr:rowOff>85725</xdr:rowOff>
                  </from>
                  <to>
                    <xdr:col>6</xdr:col>
                    <xdr:colOff>733425</xdr:colOff>
                    <xdr:row>31</xdr:row>
                    <xdr:rowOff>323850</xdr:rowOff>
                  </to>
                </anchor>
              </controlPr>
            </control>
          </mc:Choice>
        </mc:AlternateContent>
        <mc:AlternateContent xmlns:mc="http://schemas.openxmlformats.org/markup-compatibility/2006">
          <mc:Choice Requires="x14">
            <control shapeId="5224" r:id="rId99" name="Option Button 104">
              <controlPr defaultSize="0" autoFill="0" autoLine="0" autoPict="0">
                <anchor moveWithCells="1">
                  <from>
                    <xdr:col>7</xdr:col>
                    <xdr:colOff>180975</xdr:colOff>
                    <xdr:row>31</xdr:row>
                    <xdr:rowOff>66675</xdr:rowOff>
                  </from>
                  <to>
                    <xdr:col>7</xdr:col>
                    <xdr:colOff>714375</xdr:colOff>
                    <xdr:row>31</xdr:row>
                    <xdr:rowOff>285750</xdr:rowOff>
                  </to>
                </anchor>
              </controlPr>
            </control>
          </mc:Choice>
        </mc:AlternateContent>
        <mc:AlternateContent xmlns:mc="http://schemas.openxmlformats.org/markup-compatibility/2006">
          <mc:Choice Requires="x14">
            <control shapeId="5225" r:id="rId100" name="Group Box 105">
              <controlPr defaultSize="0" autoFill="0" autoPict="0">
                <anchor moveWithCells="1">
                  <from>
                    <xdr:col>5</xdr:col>
                    <xdr:colOff>47625</xdr:colOff>
                    <xdr:row>32</xdr:row>
                    <xdr:rowOff>47625</xdr:rowOff>
                  </from>
                  <to>
                    <xdr:col>7</xdr:col>
                    <xdr:colOff>733425</xdr:colOff>
                    <xdr:row>33</xdr:row>
                    <xdr:rowOff>19050</xdr:rowOff>
                  </to>
                </anchor>
              </controlPr>
            </control>
          </mc:Choice>
        </mc:AlternateContent>
        <mc:AlternateContent xmlns:mc="http://schemas.openxmlformats.org/markup-compatibility/2006">
          <mc:Choice Requires="x14">
            <control shapeId="5226" r:id="rId101" name="Option Button 106">
              <controlPr defaultSize="0" autoFill="0" autoLine="0" autoPict="0">
                <anchor moveWithCells="1">
                  <from>
                    <xdr:col>5</xdr:col>
                    <xdr:colOff>104775</xdr:colOff>
                    <xdr:row>32</xdr:row>
                    <xdr:rowOff>104775</xdr:rowOff>
                  </from>
                  <to>
                    <xdr:col>5</xdr:col>
                    <xdr:colOff>695325</xdr:colOff>
                    <xdr:row>32</xdr:row>
                    <xdr:rowOff>428625</xdr:rowOff>
                  </to>
                </anchor>
              </controlPr>
            </control>
          </mc:Choice>
        </mc:AlternateContent>
        <mc:AlternateContent xmlns:mc="http://schemas.openxmlformats.org/markup-compatibility/2006">
          <mc:Choice Requires="x14">
            <control shapeId="5227" r:id="rId102" name="Option Button 107">
              <controlPr defaultSize="0" autoFill="0" autoLine="0" autoPict="0">
                <anchor moveWithCells="1">
                  <from>
                    <xdr:col>6</xdr:col>
                    <xdr:colOff>95250</xdr:colOff>
                    <xdr:row>32</xdr:row>
                    <xdr:rowOff>95250</xdr:rowOff>
                  </from>
                  <to>
                    <xdr:col>6</xdr:col>
                    <xdr:colOff>714375</xdr:colOff>
                    <xdr:row>32</xdr:row>
                    <xdr:rowOff>419100</xdr:rowOff>
                  </to>
                </anchor>
              </controlPr>
            </control>
          </mc:Choice>
        </mc:AlternateContent>
        <mc:AlternateContent xmlns:mc="http://schemas.openxmlformats.org/markup-compatibility/2006">
          <mc:Choice Requires="x14">
            <control shapeId="5228" r:id="rId103" name="Option Button 108">
              <controlPr defaultSize="0" autoFill="0" autoLine="0" autoPict="0">
                <anchor moveWithCells="1">
                  <from>
                    <xdr:col>7</xdr:col>
                    <xdr:colOff>66675</xdr:colOff>
                    <xdr:row>32</xdr:row>
                    <xdr:rowOff>85725</xdr:rowOff>
                  </from>
                  <to>
                    <xdr:col>7</xdr:col>
                    <xdr:colOff>704850</xdr:colOff>
                    <xdr:row>32</xdr:row>
                    <xdr:rowOff>419100</xdr:rowOff>
                  </to>
                </anchor>
              </controlPr>
            </control>
          </mc:Choice>
        </mc:AlternateContent>
        <mc:AlternateContent xmlns:mc="http://schemas.openxmlformats.org/markup-compatibility/2006">
          <mc:Choice Requires="x14">
            <control shapeId="5229" r:id="rId104" name="Group Box 109">
              <controlPr defaultSize="0" autoFill="0" autoPict="0">
                <anchor moveWithCells="1">
                  <from>
                    <xdr:col>5</xdr:col>
                    <xdr:colOff>66675</xdr:colOff>
                    <xdr:row>33</xdr:row>
                    <xdr:rowOff>66675</xdr:rowOff>
                  </from>
                  <to>
                    <xdr:col>7</xdr:col>
                    <xdr:colOff>733425</xdr:colOff>
                    <xdr:row>33</xdr:row>
                    <xdr:rowOff>342900</xdr:rowOff>
                  </to>
                </anchor>
              </controlPr>
            </control>
          </mc:Choice>
        </mc:AlternateContent>
        <mc:AlternateContent xmlns:mc="http://schemas.openxmlformats.org/markup-compatibility/2006">
          <mc:Choice Requires="x14">
            <control shapeId="5230" r:id="rId105" name="Option Button 110">
              <controlPr defaultSize="0" autoFill="0" autoLine="0" autoPict="0">
                <anchor moveWithCells="1">
                  <from>
                    <xdr:col>5</xdr:col>
                    <xdr:colOff>161925</xdr:colOff>
                    <xdr:row>33</xdr:row>
                    <xdr:rowOff>85725</xdr:rowOff>
                  </from>
                  <to>
                    <xdr:col>5</xdr:col>
                    <xdr:colOff>733425</xdr:colOff>
                    <xdr:row>33</xdr:row>
                    <xdr:rowOff>333375</xdr:rowOff>
                  </to>
                </anchor>
              </controlPr>
            </control>
          </mc:Choice>
        </mc:AlternateContent>
        <mc:AlternateContent xmlns:mc="http://schemas.openxmlformats.org/markup-compatibility/2006">
          <mc:Choice Requires="x14">
            <control shapeId="5231" r:id="rId106" name="Option Button 111">
              <controlPr defaultSize="0" autoFill="0" autoLine="0" autoPict="0">
                <anchor moveWithCells="1">
                  <from>
                    <xdr:col>6</xdr:col>
                    <xdr:colOff>95250</xdr:colOff>
                    <xdr:row>33</xdr:row>
                    <xdr:rowOff>85725</xdr:rowOff>
                  </from>
                  <to>
                    <xdr:col>6</xdr:col>
                    <xdr:colOff>695325</xdr:colOff>
                    <xdr:row>33</xdr:row>
                    <xdr:rowOff>333375</xdr:rowOff>
                  </to>
                </anchor>
              </controlPr>
            </control>
          </mc:Choice>
        </mc:AlternateContent>
        <mc:AlternateContent xmlns:mc="http://schemas.openxmlformats.org/markup-compatibility/2006">
          <mc:Choice Requires="x14">
            <control shapeId="5232" r:id="rId107" name="Option Button 112">
              <controlPr defaultSize="0" autoFill="0" autoLine="0" autoPict="0">
                <anchor moveWithCells="1">
                  <from>
                    <xdr:col>7</xdr:col>
                    <xdr:colOff>85725</xdr:colOff>
                    <xdr:row>33</xdr:row>
                    <xdr:rowOff>85725</xdr:rowOff>
                  </from>
                  <to>
                    <xdr:col>7</xdr:col>
                    <xdr:colOff>695325</xdr:colOff>
                    <xdr:row>33</xdr:row>
                    <xdr:rowOff>304800</xdr:rowOff>
                  </to>
                </anchor>
              </controlPr>
            </control>
          </mc:Choice>
        </mc:AlternateContent>
        <mc:AlternateContent xmlns:mc="http://schemas.openxmlformats.org/markup-compatibility/2006">
          <mc:Choice Requires="x14">
            <control shapeId="5233" r:id="rId108" name="Group Box 113">
              <controlPr defaultSize="0" autoFill="0" autoPict="0">
                <anchor moveWithCells="1">
                  <from>
                    <xdr:col>5</xdr:col>
                    <xdr:colOff>47625</xdr:colOff>
                    <xdr:row>34</xdr:row>
                    <xdr:rowOff>57150</xdr:rowOff>
                  </from>
                  <to>
                    <xdr:col>7</xdr:col>
                    <xdr:colOff>733425</xdr:colOff>
                    <xdr:row>34</xdr:row>
                    <xdr:rowOff>495300</xdr:rowOff>
                  </to>
                </anchor>
              </controlPr>
            </control>
          </mc:Choice>
        </mc:AlternateContent>
        <mc:AlternateContent xmlns:mc="http://schemas.openxmlformats.org/markup-compatibility/2006">
          <mc:Choice Requires="x14">
            <control shapeId="5234" r:id="rId109" name="Option Button 114">
              <controlPr defaultSize="0" autoFill="0" autoLine="0" autoPict="0">
                <anchor moveWithCells="1">
                  <from>
                    <xdr:col>5</xdr:col>
                    <xdr:colOff>104775</xdr:colOff>
                    <xdr:row>34</xdr:row>
                    <xdr:rowOff>114300</xdr:rowOff>
                  </from>
                  <to>
                    <xdr:col>5</xdr:col>
                    <xdr:colOff>704850</xdr:colOff>
                    <xdr:row>34</xdr:row>
                    <xdr:rowOff>457200</xdr:rowOff>
                  </to>
                </anchor>
              </controlPr>
            </control>
          </mc:Choice>
        </mc:AlternateContent>
        <mc:AlternateContent xmlns:mc="http://schemas.openxmlformats.org/markup-compatibility/2006">
          <mc:Choice Requires="x14">
            <control shapeId="5235" r:id="rId110" name="Option Button 115">
              <controlPr defaultSize="0" autoFill="0" autoLine="0" autoPict="0">
                <anchor moveWithCells="1">
                  <from>
                    <xdr:col>6</xdr:col>
                    <xdr:colOff>57150</xdr:colOff>
                    <xdr:row>34</xdr:row>
                    <xdr:rowOff>142875</xdr:rowOff>
                  </from>
                  <to>
                    <xdr:col>6</xdr:col>
                    <xdr:colOff>685800</xdr:colOff>
                    <xdr:row>34</xdr:row>
                    <xdr:rowOff>447675</xdr:rowOff>
                  </to>
                </anchor>
              </controlPr>
            </control>
          </mc:Choice>
        </mc:AlternateContent>
        <mc:AlternateContent xmlns:mc="http://schemas.openxmlformats.org/markup-compatibility/2006">
          <mc:Choice Requires="x14">
            <control shapeId="5236" r:id="rId111" name="Option Button 116">
              <controlPr defaultSize="0" autoFill="0" autoLine="0" autoPict="0">
                <anchor moveWithCells="1">
                  <from>
                    <xdr:col>7</xdr:col>
                    <xdr:colOff>76200</xdr:colOff>
                    <xdr:row>34</xdr:row>
                    <xdr:rowOff>133350</xdr:rowOff>
                  </from>
                  <to>
                    <xdr:col>7</xdr:col>
                    <xdr:colOff>676275</xdr:colOff>
                    <xdr:row>34</xdr:row>
                    <xdr:rowOff>457200</xdr:rowOff>
                  </to>
                </anchor>
              </controlPr>
            </control>
          </mc:Choice>
        </mc:AlternateContent>
        <mc:AlternateContent xmlns:mc="http://schemas.openxmlformats.org/markup-compatibility/2006">
          <mc:Choice Requires="x14">
            <control shapeId="5237" r:id="rId112" name="Group Box 117">
              <controlPr defaultSize="0" autoFill="0" autoPict="0">
                <anchor moveWithCells="1">
                  <from>
                    <xdr:col>5</xdr:col>
                    <xdr:colOff>57150</xdr:colOff>
                    <xdr:row>35</xdr:row>
                    <xdr:rowOff>66675</xdr:rowOff>
                  </from>
                  <to>
                    <xdr:col>7</xdr:col>
                    <xdr:colOff>695325</xdr:colOff>
                    <xdr:row>35</xdr:row>
                    <xdr:rowOff>381000</xdr:rowOff>
                  </to>
                </anchor>
              </controlPr>
            </control>
          </mc:Choice>
        </mc:AlternateContent>
        <mc:AlternateContent xmlns:mc="http://schemas.openxmlformats.org/markup-compatibility/2006">
          <mc:Choice Requires="x14">
            <control shapeId="5238" r:id="rId113" name="Option Button 118">
              <controlPr defaultSize="0" autoFill="0" autoLine="0" autoPict="0">
                <anchor moveWithCells="1">
                  <from>
                    <xdr:col>5</xdr:col>
                    <xdr:colOff>114300</xdr:colOff>
                    <xdr:row>35</xdr:row>
                    <xdr:rowOff>123825</xdr:rowOff>
                  </from>
                  <to>
                    <xdr:col>5</xdr:col>
                    <xdr:colOff>733425</xdr:colOff>
                    <xdr:row>35</xdr:row>
                    <xdr:rowOff>352425</xdr:rowOff>
                  </to>
                </anchor>
              </controlPr>
            </control>
          </mc:Choice>
        </mc:AlternateContent>
        <mc:AlternateContent xmlns:mc="http://schemas.openxmlformats.org/markup-compatibility/2006">
          <mc:Choice Requires="x14">
            <control shapeId="5239" r:id="rId114" name="Option Button 119">
              <controlPr defaultSize="0" autoFill="0" autoLine="0" autoPict="0">
                <anchor moveWithCells="1">
                  <from>
                    <xdr:col>6</xdr:col>
                    <xdr:colOff>85725</xdr:colOff>
                    <xdr:row>35</xdr:row>
                    <xdr:rowOff>133350</xdr:rowOff>
                  </from>
                  <to>
                    <xdr:col>6</xdr:col>
                    <xdr:colOff>695325</xdr:colOff>
                    <xdr:row>35</xdr:row>
                    <xdr:rowOff>352425</xdr:rowOff>
                  </to>
                </anchor>
              </controlPr>
            </control>
          </mc:Choice>
        </mc:AlternateContent>
        <mc:AlternateContent xmlns:mc="http://schemas.openxmlformats.org/markup-compatibility/2006">
          <mc:Choice Requires="x14">
            <control shapeId="5240" r:id="rId115" name="Option Button 120">
              <controlPr defaultSize="0" autoFill="0" autoLine="0" autoPict="0">
                <anchor moveWithCells="1">
                  <from>
                    <xdr:col>7</xdr:col>
                    <xdr:colOff>104775</xdr:colOff>
                    <xdr:row>35</xdr:row>
                    <xdr:rowOff>114300</xdr:rowOff>
                  </from>
                  <to>
                    <xdr:col>7</xdr:col>
                    <xdr:colOff>676275</xdr:colOff>
                    <xdr:row>35</xdr:row>
                    <xdr:rowOff>361950</xdr:rowOff>
                  </to>
                </anchor>
              </controlPr>
            </control>
          </mc:Choice>
        </mc:AlternateContent>
        <mc:AlternateContent xmlns:mc="http://schemas.openxmlformats.org/markup-compatibility/2006">
          <mc:Choice Requires="x14">
            <control shapeId="5241" r:id="rId116" name="Group Box 121">
              <controlPr defaultSize="0" autoFill="0" autoPict="0">
                <anchor moveWithCells="1">
                  <from>
                    <xdr:col>5</xdr:col>
                    <xdr:colOff>66675</xdr:colOff>
                    <xdr:row>36</xdr:row>
                    <xdr:rowOff>66675</xdr:rowOff>
                  </from>
                  <to>
                    <xdr:col>7</xdr:col>
                    <xdr:colOff>723900</xdr:colOff>
                    <xdr:row>36</xdr:row>
                    <xdr:rowOff>361950</xdr:rowOff>
                  </to>
                </anchor>
              </controlPr>
            </control>
          </mc:Choice>
        </mc:AlternateContent>
        <mc:AlternateContent xmlns:mc="http://schemas.openxmlformats.org/markup-compatibility/2006">
          <mc:Choice Requires="x14">
            <control shapeId="5242" r:id="rId117" name="Option Button 122">
              <controlPr defaultSize="0" autoFill="0" autoLine="0" autoPict="0">
                <anchor moveWithCells="1">
                  <from>
                    <xdr:col>5</xdr:col>
                    <xdr:colOff>152400</xdr:colOff>
                    <xdr:row>36</xdr:row>
                    <xdr:rowOff>114300</xdr:rowOff>
                  </from>
                  <to>
                    <xdr:col>5</xdr:col>
                    <xdr:colOff>676275</xdr:colOff>
                    <xdr:row>36</xdr:row>
                    <xdr:rowOff>333375</xdr:rowOff>
                  </to>
                </anchor>
              </controlPr>
            </control>
          </mc:Choice>
        </mc:AlternateContent>
        <mc:AlternateContent xmlns:mc="http://schemas.openxmlformats.org/markup-compatibility/2006">
          <mc:Choice Requires="x14">
            <control shapeId="5243" r:id="rId118" name="Option Button 123">
              <controlPr defaultSize="0" autoFill="0" autoLine="0" autoPict="0">
                <anchor moveWithCells="1">
                  <from>
                    <xdr:col>6</xdr:col>
                    <xdr:colOff>104775</xdr:colOff>
                    <xdr:row>36</xdr:row>
                    <xdr:rowOff>123825</xdr:rowOff>
                  </from>
                  <to>
                    <xdr:col>6</xdr:col>
                    <xdr:colOff>676275</xdr:colOff>
                    <xdr:row>36</xdr:row>
                    <xdr:rowOff>352425</xdr:rowOff>
                  </to>
                </anchor>
              </controlPr>
            </control>
          </mc:Choice>
        </mc:AlternateContent>
        <mc:AlternateContent xmlns:mc="http://schemas.openxmlformats.org/markup-compatibility/2006">
          <mc:Choice Requires="x14">
            <control shapeId="5244" r:id="rId119" name="Option Button 124">
              <controlPr defaultSize="0" autoFill="0" autoLine="0" autoPict="0">
                <anchor moveWithCells="1">
                  <from>
                    <xdr:col>7</xdr:col>
                    <xdr:colOff>85725</xdr:colOff>
                    <xdr:row>36</xdr:row>
                    <xdr:rowOff>104775</xdr:rowOff>
                  </from>
                  <to>
                    <xdr:col>7</xdr:col>
                    <xdr:colOff>666750</xdr:colOff>
                    <xdr:row>36</xdr:row>
                    <xdr:rowOff>342900</xdr:rowOff>
                  </to>
                </anchor>
              </controlPr>
            </control>
          </mc:Choice>
        </mc:AlternateContent>
        <mc:AlternateContent xmlns:mc="http://schemas.openxmlformats.org/markup-compatibility/2006">
          <mc:Choice Requires="x14">
            <control shapeId="5245" r:id="rId120" name="Group Box 125">
              <controlPr defaultSize="0" autoFill="0" autoPict="0">
                <anchor moveWithCells="1">
                  <from>
                    <xdr:col>5</xdr:col>
                    <xdr:colOff>38100</xdr:colOff>
                    <xdr:row>38</xdr:row>
                    <xdr:rowOff>57150</xdr:rowOff>
                  </from>
                  <to>
                    <xdr:col>7</xdr:col>
                    <xdr:colOff>733425</xdr:colOff>
                    <xdr:row>38</xdr:row>
                    <xdr:rowOff>342900</xdr:rowOff>
                  </to>
                </anchor>
              </controlPr>
            </control>
          </mc:Choice>
        </mc:AlternateContent>
        <mc:AlternateContent xmlns:mc="http://schemas.openxmlformats.org/markup-compatibility/2006">
          <mc:Choice Requires="x14">
            <control shapeId="5246" r:id="rId121" name="Option Button 126">
              <controlPr defaultSize="0" autoFill="0" autoLine="0" autoPict="0">
                <anchor moveWithCells="1">
                  <from>
                    <xdr:col>5</xdr:col>
                    <xdr:colOff>114300</xdr:colOff>
                    <xdr:row>38</xdr:row>
                    <xdr:rowOff>85725</xdr:rowOff>
                  </from>
                  <to>
                    <xdr:col>5</xdr:col>
                    <xdr:colOff>666750</xdr:colOff>
                    <xdr:row>38</xdr:row>
                    <xdr:rowOff>314325</xdr:rowOff>
                  </to>
                </anchor>
              </controlPr>
            </control>
          </mc:Choice>
        </mc:AlternateContent>
        <mc:AlternateContent xmlns:mc="http://schemas.openxmlformats.org/markup-compatibility/2006">
          <mc:Choice Requires="x14">
            <control shapeId="5247" r:id="rId122" name="Option Button 127">
              <controlPr defaultSize="0" autoFill="0" autoLine="0" autoPict="0">
                <anchor moveWithCells="1">
                  <from>
                    <xdr:col>6</xdr:col>
                    <xdr:colOff>123825</xdr:colOff>
                    <xdr:row>38</xdr:row>
                    <xdr:rowOff>95250</xdr:rowOff>
                  </from>
                  <to>
                    <xdr:col>6</xdr:col>
                    <xdr:colOff>695325</xdr:colOff>
                    <xdr:row>38</xdr:row>
                    <xdr:rowOff>314325</xdr:rowOff>
                  </to>
                </anchor>
              </controlPr>
            </control>
          </mc:Choice>
        </mc:AlternateContent>
        <mc:AlternateContent xmlns:mc="http://schemas.openxmlformats.org/markup-compatibility/2006">
          <mc:Choice Requires="x14">
            <control shapeId="5248" r:id="rId123" name="Option Button 128">
              <controlPr defaultSize="0" autoFill="0" autoLine="0" autoPict="0">
                <anchor moveWithCells="1">
                  <from>
                    <xdr:col>7</xdr:col>
                    <xdr:colOff>95250</xdr:colOff>
                    <xdr:row>38</xdr:row>
                    <xdr:rowOff>85725</xdr:rowOff>
                  </from>
                  <to>
                    <xdr:col>7</xdr:col>
                    <xdr:colOff>628650</xdr:colOff>
                    <xdr:row>38</xdr:row>
                    <xdr:rowOff>323850</xdr:rowOff>
                  </to>
                </anchor>
              </controlPr>
            </control>
          </mc:Choice>
        </mc:AlternateContent>
        <mc:AlternateContent xmlns:mc="http://schemas.openxmlformats.org/markup-compatibility/2006">
          <mc:Choice Requires="x14">
            <control shapeId="5249" r:id="rId124" name="Group Box 129">
              <controlPr defaultSize="0" autoFill="0" autoPict="0">
                <anchor moveWithCells="1">
                  <from>
                    <xdr:col>5</xdr:col>
                    <xdr:colOff>57150</xdr:colOff>
                    <xdr:row>39</xdr:row>
                    <xdr:rowOff>47625</xdr:rowOff>
                  </from>
                  <to>
                    <xdr:col>7</xdr:col>
                    <xdr:colOff>733425</xdr:colOff>
                    <xdr:row>39</xdr:row>
                    <xdr:rowOff>400050</xdr:rowOff>
                  </to>
                </anchor>
              </controlPr>
            </control>
          </mc:Choice>
        </mc:AlternateContent>
        <mc:AlternateContent xmlns:mc="http://schemas.openxmlformats.org/markup-compatibility/2006">
          <mc:Choice Requires="x14">
            <control shapeId="5250" r:id="rId125" name="Option Button 130">
              <controlPr defaultSize="0" autoFill="0" autoLine="0" autoPict="0">
                <anchor moveWithCells="1">
                  <from>
                    <xdr:col>5</xdr:col>
                    <xdr:colOff>123825</xdr:colOff>
                    <xdr:row>39</xdr:row>
                    <xdr:rowOff>85725</xdr:rowOff>
                  </from>
                  <to>
                    <xdr:col>5</xdr:col>
                    <xdr:colOff>666750</xdr:colOff>
                    <xdr:row>39</xdr:row>
                    <xdr:rowOff>361950</xdr:rowOff>
                  </to>
                </anchor>
              </controlPr>
            </control>
          </mc:Choice>
        </mc:AlternateContent>
        <mc:AlternateContent xmlns:mc="http://schemas.openxmlformats.org/markup-compatibility/2006">
          <mc:Choice Requires="x14">
            <control shapeId="5251" r:id="rId126" name="Option Button 131">
              <controlPr defaultSize="0" autoFill="0" autoLine="0" autoPict="0">
                <anchor moveWithCells="1">
                  <from>
                    <xdr:col>6</xdr:col>
                    <xdr:colOff>85725</xdr:colOff>
                    <xdr:row>39</xdr:row>
                    <xdr:rowOff>104775</xdr:rowOff>
                  </from>
                  <to>
                    <xdr:col>6</xdr:col>
                    <xdr:colOff>676275</xdr:colOff>
                    <xdr:row>39</xdr:row>
                    <xdr:rowOff>361950</xdr:rowOff>
                  </to>
                </anchor>
              </controlPr>
            </control>
          </mc:Choice>
        </mc:AlternateContent>
        <mc:AlternateContent xmlns:mc="http://schemas.openxmlformats.org/markup-compatibility/2006">
          <mc:Choice Requires="x14">
            <control shapeId="5252" r:id="rId127" name="Option Button 132">
              <controlPr defaultSize="0" autoFill="0" autoLine="0" autoPict="0">
                <anchor moveWithCells="1">
                  <from>
                    <xdr:col>7</xdr:col>
                    <xdr:colOff>95250</xdr:colOff>
                    <xdr:row>39</xdr:row>
                    <xdr:rowOff>85725</xdr:rowOff>
                  </from>
                  <to>
                    <xdr:col>7</xdr:col>
                    <xdr:colOff>657225</xdr:colOff>
                    <xdr:row>39</xdr:row>
                    <xdr:rowOff>371475</xdr:rowOff>
                  </to>
                </anchor>
              </controlPr>
            </control>
          </mc:Choice>
        </mc:AlternateContent>
        <mc:AlternateContent xmlns:mc="http://schemas.openxmlformats.org/markup-compatibility/2006">
          <mc:Choice Requires="x14">
            <control shapeId="5253" r:id="rId128" name="Group Box 133">
              <controlPr defaultSize="0" autoFill="0" autoPict="0">
                <anchor moveWithCells="1">
                  <from>
                    <xdr:col>5</xdr:col>
                    <xdr:colOff>66675</xdr:colOff>
                    <xdr:row>40</xdr:row>
                    <xdr:rowOff>47625</xdr:rowOff>
                  </from>
                  <to>
                    <xdr:col>7</xdr:col>
                    <xdr:colOff>714375</xdr:colOff>
                    <xdr:row>40</xdr:row>
                    <xdr:rowOff>371475</xdr:rowOff>
                  </to>
                </anchor>
              </controlPr>
            </control>
          </mc:Choice>
        </mc:AlternateContent>
        <mc:AlternateContent xmlns:mc="http://schemas.openxmlformats.org/markup-compatibility/2006">
          <mc:Choice Requires="x14">
            <control shapeId="5254" r:id="rId129" name="Option Button 134">
              <controlPr defaultSize="0" autoFill="0" autoLine="0" autoPict="0">
                <anchor moveWithCells="1">
                  <from>
                    <xdr:col>5</xdr:col>
                    <xdr:colOff>142875</xdr:colOff>
                    <xdr:row>40</xdr:row>
                    <xdr:rowOff>95250</xdr:rowOff>
                  </from>
                  <to>
                    <xdr:col>5</xdr:col>
                    <xdr:colOff>685800</xdr:colOff>
                    <xdr:row>40</xdr:row>
                    <xdr:rowOff>342900</xdr:rowOff>
                  </to>
                </anchor>
              </controlPr>
            </control>
          </mc:Choice>
        </mc:AlternateContent>
        <mc:AlternateContent xmlns:mc="http://schemas.openxmlformats.org/markup-compatibility/2006">
          <mc:Choice Requires="x14">
            <control shapeId="5255" r:id="rId130" name="Option Button 135">
              <controlPr defaultSize="0" autoFill="0" autoLine="0" autoPict="0">
                <anchor moveWithCells="1">
                  <from>
                    <xdr:col>6</xdr:col>
                    <xdr:colOff>123825</xdr:colOff>
                    <xdr:row>40</xdr:row>
                    <xdr:rowOff>104775</xdr:rowOff>
                  </from>
                  <to>
                    <xdr:col>6</xdr:col>
                    <xdr:colOff>714375</xdr:colOff>
                    <xdr:row>40</xdr:row>
                    <xdr:rowOff>371475</xdr:rowOff>
                  </to>
                </anchor>
              </controlPr>
            </control>
          </mc:Choice>
        </mc:AlternateContent>
        <mc:AlternateContent xmlns:mc="http://schemas.openxmlformats.org/markup-compatibility/2006">
          <mc:Choice Requires="x14">
            <control shapeId="5256" r:id="rId131" name="Option Button 136">
              <controlPr defaultSize="0" autoFill="0" autoLine="0" autoPict="0">
                <anchor moveWithCells="1">
                  <from>
                    <xdr:col>7</xdr:col>
                    <xdr:colOff>95250</xdr:colOff>
                    <xdr:row>40</xdr:row>
                    <xdr:rowOff>85725</xdr:rowOff>
                  </from>
                  <to>
                    <xdr:col>7</xdr:col>
                    <xdr:colOff>638175</xdr:colOff>
                    <xdr:row>40</xdr:row>
                    <xdr:rowOff>352425</xdr:rowOff>
                  </to>
                </anchor>
              </controlPr>
            </control>
          </mc:Choice>
        </mc:AlternateContent>
        <mc:AlternateContent xmlns:mc="http://schemas.openxmlformats.org/markup-compatibility/2006">
          <mc:Choice Requires="x14">
            <control shapeId="5257" r:id="rId132" name="Group Box 137">
              <controlPr defaultSize="0" autoFill="0" autoPict="0">
                <anchor moveWithCells="1">
                  <from>
                    <xdr:col>5</xdr:col>
                    <xdr:colOff>47625</xdr:colOff>
                    <xdr:row>41</xdr:row>
                    <xdr:rowOff>66675</xdr:rowOff>
                  </from>
                  <to>
                    <xdr:col>7</xdr:col>
                    <xdr:colOff>695325</xdr:colOff>
                    <xdr:row>42</xdr:row>
                    <xdr:rowOff>9525</xdr:rowOff>
                  </to>
                </anchor>
              </controlPr>
            </control>
          </mc:Choice>
        </mc:AlternateContent>
        <mc:AlternateContent xmlns:mc="http://schemas.openxmlformats.org/markup-compatibility/2006">
          <mc:Choice Requires="x14">
            <control shapeId="5258" r:id="rId133" name="Option Button 138">
              <controlPr defaultSize="0" autoFill="0" autoLine="0" autoPict="0">
                <anchor moveWithCells="1">
                  <from>
                    <xdr:col>5</xdr:col>
                    <xdr:colOff>123825</xdr:colOff>
                    <xdr:row>41</xdr:row>
                    <xdr:rowOff>95250</xdr:rowOff>
                  </from>
                  <to>
                    <xdr:col>5</xdr:col>
                    <xdr:colOff>704850</xdr:colOff>
                    <xdr:row>41</xdr:row>
                    <xdr:rowOff>342900</xdr:rowOff>
                  </to>
                </anchor>
              </controlPr>
            </control>
          </mc:Choice>
        </mc:AlternateContent>
        <mc:AlternateContent xmlns:mc="http://schemas.openxmlformats.org/markup-compatibility/2006">
          <mc:Choice Requires="x14">
            <control shapeId="5259" r:id="rId134" name="Option Button 139">
              <controlPr defaultSize="0" autoFill="0" autoLine="0" autoPict="0">
                <anchor moveWithCells="1">
                  <from>
                    <xdr:col>6</xdr:col>
                    <xdr:colOff>180975</xdr:colOff>
                    <xdr:row>41</xdr:row>
                    <xdr:rowOff>104775</xdr:rowOff>
                  </from>
                  <to>
                    <xdr:col>6</xdr:col>
                    <xdr:colOff>676275</xdr:colOff>
                    <xdr:row>41</xdr:row>
                    <xdr:rowOff>333375</xdr:rowOff>
                  </to>
                </anchor>
              </controlPr>
            </control>
          </mc:Choice>
        </mc:AlternateContent>
        <mc:AlternateContent xmlns:mc="http://schemas.openxmlformats.org/markup-compatibility/2006">
          <mc:Choice Requires="x14">
            <control shapeId="5260" r:id="rId135" name="Option Button 140">
              <controlPr defaultSize="0" autoFill="0" autoLine="0" autoPict="0">
                <anchor moveWithCells="1">
                  <from>
                    <xdr:col>7</xdr:col>
                    <xdr:colOff>123825</xdr:colOff>
                    <xdr:row>41</xdr:row>
                    <xdr:rowOff>95250</xdr:rowOff>
                  </from>
                  <to>
                    <xdr:col>7</xdr:col>
                    <xdr:colOff>609600</xdr:colOff>
                    <xdr:row>42</xdr:row>
                    <xdr:rowOff>9525</xdr:rowOff>
                  </to>
                </anchor>
              </controlPr>
            </control>
          </mc:Choice>
        </mc:AlternateContent>
        <mc:AlternateContent xmlns:mc="http://schemas.openxmlformats.org/markup-compatibility/2006">
          <mc:Choice Requires="x14">
            <control shapeId="5261" r:id="rId136" name="Group Box 141">
              <controlPr defaultSize="0" autoFill="0" autoPict="0">
                <anchor moveWithCells="1">
                  <from>
                    <xdr:col>5</xdr:col>
                    <xdr:colOff>38100</xdr:colOff>
                    <xdr:row>42</xdr:row>
                    <xdr:rowOff>38100</xdr:rowOff>
                  </from>
                  <to>
                    <xdr:col>7</xdr:col>
                    <xdr:colOff>733425</xdr:colOff>
                    <xdr:row>43</xdr:row>
                    <xdr:rowOff>47625</xdr:rowOff>
                  </to>
                </anchor>
              </controlPr>
            </control>
          </mc:Choice>
        </mc:AlternateContent>
        <mc:AlternateContent xmlns:mc="http://schemas.openxmlformats.org/markup-compatibility/2006">
          <mc:Choice Requires="x14">
            <control shapeId="5262" r:id="rId137" name="Option Button 142">
              <controlPr defaultSize="0" autoFill="0" autoLine="0" autoPict="0">
                <anchor moveWithCells="1">
                  <from>
                    <xdr:col>5</xdr:col>
                    <xdr:colOff>114300</xdr:colOff>
                    <xdr:row>42</xdr:row>
                    <xdr:rowOff>104775</xdr:rowOff>
                  </from>
                  <to>
                    <xdr:col>5</xdr:col>
                    <xdr:colOff>685800</xdr:colOff>
                    <xdr:row>43</xdr:row>
                    <xdr:rowOff>0</xdr:rowOff>
                  </to>
                </anchor>
              </controlPr>
            </control>
          </mc:Choice>
        </mc:AlternateContent>
        <mc:AlternateContent xmlns:mc="http://schemas.openxmlformats.org/markup-compatibility/2006">
          <mc:Choice Requires="x14">
            <control shapeId="5263" r:id="rId138" name="Option Button 143">
              <controlPr defaultSize="0" autoFill="0" autoLine="0" autoPict="0">
                <anchor moveWithCells="1">
                  <from>
                    <xdr:col>6</xdr:col>
                    <xdr:colOff>104775</xdr:colOff>
                    <xdr:row>42</xdr:row>
                    <xdr:rowOff>104775</xdr:rowOff>
                  </from>
                  <to>
                    <xdr:col>6</xdr:col>
                    <xdr:colOff>666750</xdr:colOff>
                    <xdr:row>42</xdr:row>
                    <xdr:rowOff>390525</xdr:rowOff>
                  </to>
                </anchor>
              </controlPr>
            </control>
          </mc:Choice>
        </mc:AlternateContent>
        <mc:AlternateContent xmlns:mc="http://schemas.openxmlformats.org/markup-compatibility/2006">
          <mc:Choice Requires="x14">
            <control shapeId="5264" r:id="rId139" name="Option Button 144">
              <controlPr defaultSize="0" autoFill="0" autoLine="0" autoPict="0">
                <anchor moveWithCells="1">
                  <from>
                    <xdr:col>7</xdr:col>
                    <xdr:colOff>104775</xdr:colOff>
                    <xdr:row>42</xdr:row>
                    <xdr:rowOff>95250</xdr:rowOff>
                  </from>
                  <to>
                    <xdr:col>7</xdr:col>
                    <xdr:colOff>638175</xdr:colOff>
                    <xdr:row>43</xdr:row>
                    <xdr:rowOff>9525</xdr:rowOff>
                  </to>
                </anchor>
              </controlPr>
            </control>
          </mc:Choice>
        </mc:AlternateContent>
        <mc:AlternateContent xmlns:mc="http://schemas.openxmlformats.org/markup-compatibility/2006">
          <mc:Choice Requires="x14">
            <control shapeId="5265" r:id="rId140" name="Group Box 145">
              <controlPr defaultSize="0" autoFill="0" autoPict="0">
                <anchor moveWithCells="1">
                  <from>
                    <xdr:col>5</xdr:col>
                    <xdr:colOff>57150</xdr:colOff>
                    <xdr:row>43</xdr:row>
                    <xdr:rowOff>76200</xdr:rowOff>
                  </from>
                  <to>
                    <xdr:col>7</xdr:col>
                    <xdr:colOff>723900</xdr:colOff>
                    <xdr:row>44</xdr:row>
                    <xdr:rowOff>0</xdr:rowOff>
                  </to>
                </anchor>
              </controlPr>
            </control>
          </mc:Choice>
        </mc:AlternateContent>
        <mc:AlternateContent xmlns:mc="http://schemas.openxmlformats.org/markup-compatibility/2006">
          <mc:Choice Requires="x14">
            <control shapeId="5266" r:id="rId141" name="Option Button 146">
              <controlPr defaultSize="0" autoFill="0" autoLine="0" autoPict="0">
                <anchor moveWithCells="1">
                  <from>
                    <xdr:col>5</xdr:col>
                    <xdr:colOff>95250</xdr:colOff>
                    <xdr:row>43</xdr:row>
                    <xdr:rowOff>114300</xdr:rowOff>
                  </from>
                  <to>
                    <xdr:col>5</xdr:col>
                    <xdr:colOff>714375</xdr:colOff>
                    <xdr:row>43</xdr:row>
                    <xdr:rowOff>409575</xdr:rowOff>
                  </to>
                </anchor>
              </controlPr>
            </control>
          </mc:Choice>
        </mc:AlternateContent>
        <mc:AlternateContent xmlns:mc="http://schemas.openxmlformats.org/markup-compatibility/2006">
          <mc:Choice Requires="x14">
            <control shapeId="5267" r:id="rId142" name="Option Button 147">
              <controlPr defaultSize="0" autoFill="0" autoLine="0" autoPict="0">
                <anchor moveWithCells="1">
                  <from>
                    <xdr:col>6</xdr:col>
                    <xdr:colOff>95250</xdr:colOff>
                    <xdr:row>43</xdr:row>
                    <xdr:rowOff>114300</xdr:rowOff>
                  </from>
                  <to>
                    <xdr:col>6</xdr:col>
                    <xdr:colOff>742950</xdr:colOff>
                    <xdr:row>43</xdr:row>
                    <xdr:rowOff>400050</xdr:rowOff>
                  </to>
                </anchor>
              </controlPr>
            </control>
          </mc:Choice>
        </mc:AlternateContent>
        <mc:AlternateContent xmlns:mc="http://schemas.openxmlformats.org/markup-compatibility/2006">
          <mc:Choice Requires="x14">
            <control shapeId="5268" r:id="rId143" name="Option Button 148">
              <controlPr defaultSize="0" autoFill="0" autoLine="0" autoPict="0">
                <anchor moveWithCells="1">
                  <from>
                    <xdr:col>7</xdr:col>
                    <xdr:colOff>133350</xdr:colOff>
                    <xdr:row>43</xdr:row>
                    <xdr:rowOff>104775</xdr:rowOff>
                  </from>
                  <to>
                    <xdr:col>7</xdr:col>
                    <xdr:colOff>685800</xdr:colOff>
                    <xdr:row>43</xdr:row>
                    <xdr:rowOff>409575</xdr:rowOff>
                  </to>
                </anchor>
              </controlPr>
            </control>
          </mc:Choice>
        </mc:AlternateContent>
        <mc:AlternateContent xmlns:mc="http://schemas.openxmlformats.org/markup-compatibility/2006">
          <mc:Choice Requires="x14">
            <control shapeId="5269" r:id="rId144" name="Group Box 149">
              <controlPr defaultSize="0" autoFill="0" autoPict="0">
                <anchor moveWithCells="1">
                  <from>
                    <xdr:col>5</xdr:col>
                    <xdr:colOff>66675</xdr:colOff>
                    <xdr:row>44</xdr:row>
                    <xdr:rowOff>47625</xdr:rowOff>
                  </from>
                  <to>
                    <xdr:col>7</xdr:col>
                    <xdr:colOff>723900</xdr:colOff>
                    <xdr:row>45</xdr:row>
                    <xdr:rowOff>0</xdr:rowOff>
                  </to>
                </anchor>
              </controlPr>
            </control>
          </mc:Choice>
        </mc:AlternateContent>
        <mc:AlternateContent xmlns:mc="http://schemas.openxmlformats.org/markup-compatibility/2006">
          <mc:Choice Requires="x14">
            <control shapeId="5270" r:id="rId145" name="Option Button 150">
              <controlPr defaultSize="0" autoFill="0" autoLine="0" autoPict="0">
                <anchor moveWithCells="1">
                  <from>
                    <xdr:col>5</xdr:col>
                    <xdr:colOff>114300</xdr:colOff>
                    <xdr:row>44</xdr:row>
                    <xdr:rowOff>104775</xdr:rowOff>
                  </from>
                  <to>
                    <xdr:col>5</xdr:col>
                    <xdr:colOff>714375</xdr:colOff>
                    <xdr:row>44</xdr:row>
                    <xdr:rowOff>419100</xdr:rowOff>
                  </to>
                </anchor>
              </controlPr>
            </control>
          </mc:Choice>
        </mc:AlternateContent>
        <mc:AlternateContent xmlns:mc="http://schemas.openxmlformats.org/markup-compatibility/2006">
          <mc:Choice Requires="x14">
            <control shapeId="5271" r:id="rId146" name="Option Button 151">
              <controlPr defaultSize="0" autoFill="0" autoLine="0" autoPict="0">
                <anchor moveWithCells="1">
                  <from>
                    <xdr:col>6</xdr:col>
                    <xdr:colOff>104775</xdr:colOff>
                    <xdr:row>44</xdr:row>
                    <xdr:rowOff>123825</xdr:rowOff>
                  </from>
                  <to>
                    <xdr:col>6</xdr:col>
                    <xdr:colOff>638175</xdr:colOff>
                    <xdr:row>44</xdr:row>
                    <xdr:rowOff>400050</xdr:rowOff>
                  </to>
                </anchor>
              </controlPr>
            </control>
          </mc:Choice>
        </mc:AlternateContent>
        <mc:AlternateContent xmlns:mc="http://schemas.openxmlformats.org/markup-compatibility/2006">
          <mc:Choice Requires="x14">
            <control shapeId="5272" r:id="rId147" name="Option Button 152">
              <controlPr defaultSize="0" autoFill="0" autoLine="0" autoPict="0">
                <anchor moveWithCells="1">
                  <from>
                    <xdr:col>7</xdr:col>
                    <xdr:colOff>95250</xdr:colOff>
                    <xdr:row>44</xdr:row>
                    <xdr:rowOff>104775</xdr:rowOff>
                  </from>
                  <to>
                    <xdr:col>7</xdr:col>
                    <xdr:colOff>704850</xdr:colOff>
                    <xdr:row>44</xdr:row>
                    <xdr:rowOff>381000</xdr:rowOff>
                  </to>
                </anchor>
              </controlPr>
            </control>
          </mc:Choice>
        </mc:AlternateContent>
        <mc:AlternateContent xmlns:mc="http://schemas.openxmlformats.org/markup-compatibility/2006">
          <mc:Choice Requires="x14">
            <control shapeId="5273" r:id="rId148" name="Group Box 153">
              <controlPr defaultSize="0" autoFill="0" autoPict="0">
                <anchor moveWithCells="1">
                  <from>
                    <xdr:col>5</xdr:col>
                    <xdr:colOff>38100</xdr:colOff>
                    <xdr:row>46</xdr:row>
                    <xdr:rowOff>66675</xdr:rowOff>
                  </from>
                  <to>
                    <xdr:col>7</xdr:col>
                    <xdr:colOff>752475</xdr:colOff>
                    <xdr:row>47</xdr:row>
                    <xdr:rowOff>19050</xdr:rowOff>
                  </to>
                </anchor>
              </controlPr>
            </control>
          </mc:Choice>
        </mc:AlternateContent>
        <mc:AlternateContent xmlns:mc="http://schemas.openxmlformats.org/markup-compatibility/2006">
          <mc:Choice Requires="x14">
            <control shapeId="5274" r:id="rId149" name="Option Button 154">
              <controlPr defaultSize="0" autoFill="0" autoLine="0" autoPict="0">
                <anchor moveWithCells="1">
                  <from>
                    <xdr:col>5</xdr:col>
                    <xdr:colOff>114300</xdr:colOff>
                    <xdr:row>46</xdr:row>
                    <xdr:rowOff>114300</xdr:rowOff>
                  </from>
                  <to>
                    <xdr:col>5</xdr:col>
                    <xdr:colOff>714375</xdr:colOff>
                    <xdr:row>47</xdr:row>
                    <xdr:rowOff>19050</xdr:rowOff>
                  </to>
                </anchor>
              </controlPr>
            </control>
          </mc:Choice>
        </mc:AlternateContent>
        <mc:AlternateContent xmlns:mc="http://schemas.openxmlformats.org/markup-compatibility/2006">
          <mc:Choice Requires="x14">
            <control shapeId="5275" r:id="rId150" name="Option Button 155">
              <controlPr defaultSize="0" autoFill="0" autoLine="0" autoPict="0">
                <anchor moveWithCells="1">
                  <from>
                    <xdr:col>6</xdr:col>
                    <xdr:colOff>114300</xdr:colOff>
                    <xdr:row>46</xdr:row>
                    <xdr:rowOff>104775</xdr:rowOff>
                  </from>
                  <to>
                    <xdr:col>6</xdr:col>
                    <xdr:colOff>695325</xdr:colOff>
                    <xdr:row>47</xdr:row>
                    <xdr:rowOff>9525</xdr:rowOff>
                  </to>
                </anchor>
              </controlPr>
            </control>
          </mc:Choice>
        </mc:AlternateContent>
        <mc:AlternateContent xmlns:mc="http://schemas.openxmlformats.org/markup-compatibility/2006">
          <mc:Choice Requires="x14">
            <control shapeId="5276" r:id="rId151" name="Option Button 156">
              <controlPr defaultSize="0" autoFill="0" autoLine="0" autoPict="0">
                <anchor moveWithCells="1">
                  <from>
                    <xdr:col>7</xdr:col>
                    <xdr:colOff>76200</xdr:colOff>
                    <xdr:row>46</xdr:row>
                    <xdr:rowOff>85725</xdr:rowOff>
                  </from>
                  <to>
                    <xdr:col>7</xdr:col>
                    <xdr:colOff>695325</xdr:colOff>
                    <xdr:row>46</xdr:row>
                    <xdr:rowOff>304800</xdr:rowOff>
                  </to>
                </anchor>
              </controlPr>
            </control>
          </mc:Choice>
        </mc:AlternateContent>
        <mc:AlternateContent xmlns:mc="http://schemas.openxmlformats.org/markup-compatibility/2006">
          <mc:Choice Requires="x14">
            <control shapeId="5277" r:id="rId152" name="Group Box 157">
              <controlPr defaultSize="0" autoFill="0" autoPict="0">
                <anchor moveWithCells="1">
                  <from>
                    <xdr:col>5</xdr:col>
                    <xdr:colOff>38100</xdr:colOff>
                    <xdr:row>47</xdr:row>
                    <xdr:rowOff>47625</xdr:rowOff>
                  </from>
                  <to>
                    <xdr:col>7</xdr:col>
                    <xdr:colOff>733425</xdr:colOff>
                    <xdr:row>47</xdr:row>
                    <xdr:rowOff>323850</xdr:rowOff>
                  </to>
                </anchor>
              </controlPr>
            </control>
          </mc:Choice>
        </mc:AlternateContent>
        <mc:AlternateContent xmlns:mc="http://schemas.openxmlformats.org/markup-compatibility/2006">
          <mc:Choice Requires="x14">
            <control shapeId="5278" r:id="rId153" name="Option Button 158">
              <controlPr defaultSize="0" autoFill="0" autoLine="0" autoPict="0">
                <anchor moveWithCells="1">
                  <from>
                    <xdr:col>5</xdr:col>
                    <xdr:colOff>161925</xdr:colOff>
                    <xdr:row>47</xdr:row>
                    <xdr:rowOff>85725</xdr:rowOff>
                  </from>
                  <to>
                    <xdr:col>5</xdr:col>
                    <xdr:colOff>676275</xdr:colOff>
                    <xdr:row>47</xdr:row>
                    <xdr:rowOff>304800</xdr:rowOff>
                  </to>
                </anchor>
              </controlPr>
            </control>
          </mc:Choice>
        </mc:AlternateContent>
        <mc:AlternateContent xmlns:mc="http://schemas.openxmlformats.org/markup-compatibility/2006">
          <mc:Choice Requires="x14">
            <control shapeId="5279" r:id="rId154" name="Option Button 159">
              <controlPr defaultSize="0" autoFill="0" autoLine="0" autoPict="0">
                <anchor moveWithCells="1">
                  <from>
                    <xdr:col>6</xdr:col>
                    <xdr:colOff>133350</xdr:colOff>
                    <xdr:row>47</xdr:row>
                    <xdr:rowOff>76200</xdr:rowOff>
                  </from>
                  <to>
                    <xdr:col>6</xdr:col>
                    <xdr:colOff>628650</xdr:colOff>
                    <xdr:row>47</xdr:row>
                    <xdr:rowOff>295275</xdr:rowOff>
                  </to>
                </anchor>
              </controlPr>
            </control>
          </mc:Choice>
        </mc:AlternateContent>
        <mc:AlternateContent xmlns:mc="http://schemas.openxmlformats.org/markup-compatibility/2006">
          <mc:Choice Requires="x14">
            <control shapeId="5280" r:id="rId155" name="Option Button 160">
              <controlPr defaultSize="0" autoFill="0" autoLine="0" autoPict="0">
                <anchor moveWithCells="1">
                  <from>
                    <xdr:col>7</xdr:col>
                    <xdr:colOff>133350</xdr:colOff>
                    <xdr:row>47</xdr:row>
                    <xdr:rowOff>76200</xdr:rowOff>
                  </from>
                  <to>
                    <xdr:col>7</xdr:col>
                    <xdr:colOff>657225</xdr:colOff>
                    <xdr:row>47</xdr:row>
                    <xdr:rowOff>295275</xdr:rowOff>
                  </to>
                </anchor>
              </controlPr>
            </control>
          </mc:Choice>
        </mc:AlternateContent>
        <mc:AlternateContent xmlns:mc="http://schemas.openxmlformats.org/markup-compatibility/2006">
          <mc:Choice Requires="x14">
            <control shapeId="5281" r:id="rId156" name="Group Box 161">
              <controlPr defaultSize="0" autoFill="0" autoPict="0">
                <anchor moveWithCells="1">
                  <from>
                    <xdr:col>5</xdr:col>
                    <xdr:colOff>38100</xdr:colOff>
                    <xdr:row>48</xdr:row>
                    <xdr:rowOff>57150</xdr:rowOff>
                  </from>
                  <to>
                    <xdr:col>7</xdr:col>
                    <xdr:colOff>704850</xdr:colOff>
                    <xdr:row>48</xdr:row>
                    <xdr:rowOff>333375</xdr:rowOff>
                  </to>
                </anchor>
              </controlPr>
            </control>
          </mc:Choice>
        </mc:AlternateContent>
        <mc:AlternateContent xmlns:mc="http://schemas.openxmlformats.org/markup-compatibility/2006">
          <mc:Choice Requires="x14">
            <control shapeId="5282" r:id="rId157" name="Option Button 162">
              <controlPr defaultSize="0" autoFill="0" autoLine="0" autoPict="0">
                <anchor moveWithCells="1">
                  <from>
                    <xdr:col>5</xdr:col>
                    <xdr:colOff>152400</xdr:colOff>
                    <xdr:row>48</xdr:row>
                    <xdr:rowOff>104775</xdr:rowOff>
                  </from>
                  <to>
                    <xdr:col>5</xdr:col>
                    <xdr:colOff>657225</xdr:colOff>
                    <xdr:row>48</xdr:row>
                    <xdr:rowOff>323850</xdr:rowOff>
                  </to>
                </anchor>
              </controlPr>
            </control>
          </mc:Choice>
        </mc:AlternateContent>
        <mc:AlternateContent xmlns:mc="http://schemas.openxmlformats.org/markup-compatibility/2006">
          <mc:Choice Requires="x14">
            <control shapeId="5283" r:id="rId158" name="Option Button 163">
              <controlPr defaultSize="0" autoFill="0" autoLine="0" autoPict="0">
                <anchor moveWithCells="1">
                  <from>
                    <xdr:col>6</xdr:col>
                    <xdr:colOff>133350</xdr:colOff>
                    <xdr:row>48</xdr:row>
                    <xdr:rowOff>85725</xdr:rowOff>
                  </from>
                  <to>
                    <xdr:col>6</xdr:col>
                    <xdr:colOff>695325</xdr:colOff>
                    <xdr:row>48</xdr:row>
                    <xdr:rowOff>323850</xdr:rowOff>
                  </to>
                </anchor>
              </controlPr>
            </control>
          </mc:Choice>
        </mc:AlternateContent>
        <mc:AlternateContent xmlns:mc="http://schemas.openxmlformats.org/markup-compatibility/2006">
          <mc:Choice Requires="x14">
            <control shapeId="5284" r:id="rId159" name="Option Button 164">
              <controlPr defaultSize="0" autoFill="0" autoLine="0" autoPict="0">
                <anchor moveWithCells="1">
                  <from>
                    <xdr:col>7</xdr:col>
                    <xdr:colOff>133350</xdr:colOff>
                    <xdr:row>48</xdr:row>
                    <xdr:rowOff>85725</xdr:rowOff>
                  </from>
                  <to>
                    <xdr:col>7</xdr:col>
                    <xdr:colOff>609600</xdr:colOff>
                    <xdr:row>48</xdr:row>
                    <xdr:rowOff>304800</xdr:rowOff>
                  </to>
                </anchor>
              </controlPr>
            </control>
          </mc:Choice>
        </mc:AlternateContent>
        <mc:AlternateContent xmlns:mc="http://schemas.openxmlformats.org/markup-compatibility/2006">
          <mc:Choice Requires="x14">
            <control shapeId="5285" r:id="rId160" name="Group Box 165">
              <controlPr defaultSize="0" autoFill="0" autoPict="0">
                <anchor moveWithCells="1">
                  <from>
                    <xdr:col>5</xdr:col>
                    <xdr:colOff>57150</xdr:colOff>
                    <xdr:row>49</xdr:row>
                    <xdr:rowOff>47625</xdr:rowOff>
                  </from>
                  <to>
                    <xdr:col>7</xdr:col>
                    <xdr:colOff>704850</xdr:colOff>
                    <xdr:row>50</xdr:row>
                    <xdr:rowOff>9525</xdr:rowOff>
                  </to>
                </anchor>
              </controlPr>
            </control>
          </mc:Choice>
        </mc:AlternateContent>
        <mc:AlternateContent xmlns:mc="http://schemas.openxmlformats.org/markup-compatibility/2006">
          <mc:Choice Requires="x14">
            <control shapeId="5286" r:id="rId161" name="Option Button 166">
              <controlPr defaultSize="0" autoFill="0" autoLine="0" autoPict="0">
                <anchor moveWithCells="1">
                  <from>
                    <xdr:col>5</xdr:col>
                    <xdr:colOff>152400</xdr:colOff>
                    <xdr:row>49</xdr:row>
                    <xdr:rowOff>76200</xdr:rowOff>
                  </from>
                  <to>
                    <xdr:col>5</xdr:col>
                    <xdr:colOff>714375</xdr:colOff>
                    <xdr:row>49</xdr:row>
                    <xdr:rowOff>333375</xdr:rowOff>
                  </to>
                </anchor>
              </controlPr>
            </control>
          </mc:Choice>
        </mc:AlternateContent>
        <mc:AlternateContent xmlns:mc="http://schemas.openxmlformats.org/markup-compatibility/2006">
          <mc:Choice Requires="x14">
            <control shapeId="5287" r:id="rId162" name="Option Button 167">
              <controlPr defaultSize="0" autoFill="0" autoLine="0" autoPict="0">
                <anchor moveWithCells="1">
                  <from>
                    <xdr:col>6</xdr:col>
                    <xdr:colOff>152400</xdr:colOff>
                    <xdr:row>49</xdr:row>
                    <xdr:rowOff>85725</xdr:rowOff>
                  </from>
                  <to>
                    <xdr:col>6</xdr:col>
                    <xdr:colOff>704850</xdr:colOff>
                    <xdr:row>50</xdr:row>
                    <xdr:rowOff>0</xdr:rowOff>
                  </to>
                </anchor>
              </controlPr>
            </control>
          </mc:Choice>
        </mc:AlternateContent>
        <mc:AlternateContent xmlns:mc="http://schemas.openxmlformats.org/markup-compatibility/2006">
          <mc:Choice Requires="x14">
            <control shapeId="5288" r:id="rId163" name="Option Button 168">
              <controlPr defaultSize="0" autoFill="0" autoLine="0" autoPict="0">
                <anchor moveWithCells="1">
                  <from>
                    <xdr:col>7</xdr:col>
                    <xdr:colOff>123825</xdr:colOff>
                    <xdr:row>49</xdr:row>
                    <xdr:rowOff>76200</xdr:rowOff>
                  </from>
                  <to>
                    <xdr:col>7</xdr:col>
                    <xdr:colOff>647700</xdr:colOff>
                    <xdr:row>50</xdr:row>
                    <xdr:rowOff>9525</xdr:rowOff>
                  </to>
                </anchor>
              </controlPr>
            </control>
          </mc:Choice>
        </mc:AlternateContent>
        <mc:AlternateContent xmlns:mc="http://schemas.openxmlformats.org/markup-compatibility/2006">
          <mc:Choice Requires="x14">
            <control shapeId="5289" r:id="rId164" name="Group Box 169">
              <controlPr defaultSize="0" autoFill="0" autoPict="0">
                <anchor moveWithCells="1">
                  <from>
                    <xdr:col>5</xdr:col>
                    <xdr:colOff>57150</xdr:colOff>
                    <xdr:row>50</xdr:row>
                    <xdr:rowOff>57150</xdr:rowOff>
                  </from>
                  <to>
                    <xdr:col>7</xdr:col>
                    <xdr:colOff>704850</xdr:colOff>
                    <xdr:row>51</xdr:row>
                    <xdr:rowOff>9525</xdr:rowOff>
                  </to>
                </anchor>
              </controlPr>
            </control>
          </mc:Choice>
        </mc:AlternateContent>
        <mc:AlternateContent xmlns:mc="http://schemas.openxmlformats.org/markup-compatibility/2006">
          <mc:Choice Requires="x14">
            <control shapeId="5290" r:id="rId165" name="Option Button 170">
              <controlPr defaultSize="0" autoFill="0" autoLine="0" autoPict="0">
                <anchor moveWithCells="1">
                  <from>
                    <xdr:col>5</xdr:col>
                    <xdr:colOff>152400</xdr:colOff>
                    <xdr:row>50</xdr:row>
                    <xdr:rowOff>85725</xdr:rowOff>
                  </from>
                  <to>
                    <xdr:col>5</xdr:col>
                    <xdr:colOff>723900</xdr:colOff>
                    <xdr:row>51</xdr:row>
                    <xdr:rowOff>9525</xdr:rowOff>
                  </to>
                </anchor>
              </controlPr>
            </control>
          </mc:Choice>
        </mc:AlternateContent>
        <mc:AlternateContent xmlns:mc="http://schemas.openxmlformats.org/markup-compatibility/2006">
          <mc:Choice Requires="x14">
            <control shapeId="5291" r:id="rId166" name="Option Button 171">
              <controlPr defaultSize="0" autoFill="0" autoLine="0" autoPict="0">
                <anchor moveWithCells="1">
                  <from>
                    <xdr:col>6</xdr:col>
                    <xdr:colOff>142875</xdr:colOff>
                    <xdr:row>50</xdr:row>
                    <xdr:rowOff>95250</xdr:rowOff>
                  </from>
                  <to>
                    <xdr:col>6</xdr:col>
                    <xdr:colOff>723900</xdr:colOff>
                    <xdr:row>51</xdr:row>
                    <xdr:rowOff>0</xdr:rowOff>
                  </to>
                </anchor>
              </controlPr>
            </control>
          </mc:Choice>
        </mc:AlternateContent>
        <mc:AlternateContent xmlns:mc="http://schemas.openxmlformats.org/markup-compatibility/2006">
          <mc:Choice Requires="x14">
            <control shapeId="5292" r:id="rId167" name="Option Button 172">
              <controlPr defaultSize="0" autoFill="0" autoLine="0" autoPict="0">
                <anchor moveWithCells="1">
                  <from>
                    <xdr:col>7</xdr:col>
                    <xdr:colOff>95250</xdr:colOff>
                    <xdr:row>50</xdr:row>
                    <xdr:rowOff>85725</xdr:rowOff>
                  </from>
                  <to>
                    <xdr:col>7</xdr:col>
                    <xdr:colOff>666750</xdr:colOff>
                    <xdr:row>50</xdr:row>
                    <xdr:rowOff>314325</xdr:rowOff>
                  </to>
                </anchor>
              </controlPr>
            </control>
          </mc:Choice>
        </mc:AlternateContent>
        <mc:AlternateContent xmlns:mc="http://schemas.openxmlformats.org/markup-compatibility/2006">
          <mc:Choice Requires="x14">
            <control shapeId="5293" r:id="rId168" name="Group Box 173">
              <controlPr defaultSize="0" autoFill="0" autoPict="0">
                <anchor moveWithCells="1">
                  <from>
                    <xdr:col>5</xdr:col>
                    <xdr:colOff>57150</xdr:colOff>
                    <xdr:row>51</xdr:row>
                    <xdr:rowOff>38100</xdr:rowOff>
                  </from>
                  <to>
                    <xdr:col>7</xdr:col>
                    <xdr:colOff>704850</xdr:colOff>
                    <xdr:row>52</xdr:row>
                    <xdr:rowOff>0</xdr:rowOff>
                  </to>
                </anchor>
              </controlPr>
            </control>
          </mc:Choice>
        </mc:AlternateContent>
        <mc:AlternateContent xmlns:mc="http://schemas.openxmlformats.org/markup-compatibility/2006">
          <mc:Choice Requires="x14">
            <control shapeId="5294" r:id="rId169" name="Option Button 174">
              <controlPr defaultSize="0" autoFill="0" autoLine="0" autoPict="0">
                <anchor moveWithCells="1">
                  <from>
                    <xdr:col>5</xdr:col>
                    <xdr:colOff>152400</xdr:colOff>
                    <xdr:row>51</xdr:row>
                    <xdr:rowOff>66675</xdr:rowOff>
                  </from>
                  <to>
                    <xdr:col>5</xdr:col>
                    <xdr:colOff>666750</xdr:colOff>
                    <xdr:row>51</xdr:row>
                    <xdr:rowOff>390525</xdr:rowOff>
                  </to>
                </anchor>
              </controlPr>
            </control>
          </mc:Choice>
        </mc:AlternateContent>
        <mc:AlternateContent xmlns:mc="http://schemas.openxmlformats.org/markup-compatibility/2006">
          <mc:Choice Requires="x14">
            <control shapeId="5295" r:id="rId170" name="Option Button 175">
              <controlPr defaultSize="0" autoFill="0" autoLine="0" autoPict="0">
                <anchor moveWithCells="1">
                  <from>
                    <xdr:col>6</xdr:col>
                    <xdr:colOff>123825</xdr:colOff>
                    <xdr:row>51</xdr:row>
                    <xdr:rowOff>85725</xdr:rowOff>
                  </from>
                  <to>
                    <xdr:col>6</xdr:col>
                    <xdr:colOff>666750</xdr:colOff>
                    <xdr:row>51</xdr:row>
                    <xdr:rowOff>409575</xdr:rowOff>
                  </to>
                </anchor>
              </controlPr>
            </control>
          </mc:Choice>
        </mc:AlternateContent>
        <mc:AlternateContent xmlns:mc="http://schemas.openxmlformats.org/markup-compatibility/2006">
          <mc:Choice Requires="x14">
            <control shapeId="5296" r:id="rId171" name="Option Button 176">
              <controlPr defaultSize="0" autoFill="0" autoLine="0" autoPict="0">
                <anchor moveWithCells="1">
                  <from>
                    <xdr:col>7</xdr:col>
                    <xdr:colOff>85725</xdr:colOff>
                    <xdr:row>51</xdr:row>
                    <xdr:rowOff>66675</xdr:rowOff>
                  </from>
                  <to>
                    <xdr:col>7</xdr:col>
                    <xdr:colOff>657225</xdr:colOff>
                    <xdr:row>51</xdr:row>
                    <xdr:rowOff>409575</xdr:rowOff>
                  </to>
                </anchor>
              </controlPr>
            </control>
          </mc:Choice>
        </mc:AlternateContent>
        <mc:AlternateContent xmlns:mc="http://schemas.openxmlformats.org/markup-compatibility/2006">
          <mc:Choice Requires="x14">
            <control shapeId="5297" r:id="rId172" name="Group Box 177">
              <controlPr defaultSize="0" autoFill="0" autoPict="0">
                <anchor moveWithCells="1">
                  <from>
                    <xdr:col>5</xdr:col>
                    <xdr:colOff>66675</xdr:colOff>
                    <xdr:row>52</xdr:row>
                    <xdr:rowOff>57150</xdr:rowOff>
                  </from>
                  <to>
                    <xdr:col>7</xdr:col>
                    <xdr:colOff>733425</xdr:colOff>
                    <xdr:row>52</xdr:row>
                    <xdr:rowOff>352425</xdr:rowOff>
                  </to>
                </anchor>
              </controlPr>
            </control>
          </mc:Choice>
        </mc:AlternateContent>
        <mc:AlternateContent xmlns:mc="http://schemas.openxmlformats.org/markup-compatibility/2006">
          <mc:Choice Requires="x14">
            <control shapeId="5298" r:id="rId173" name="Option Button 178">
              <controlPr defaultSize="0" autoFill="0" autoLine="0" autoPict="0">
                <anchor moveWithCells="1">
                  <from>
                    <xdr:col>5</xdr:col>
                    <xdr:colOff>142875</xdr:colOff>
                    <xdr:row>52</xdr:row>
                    <xdr:rowOff>104775</xdr:rowOff>
                  </from>
                  <to>
                    <xdr:col>5</xdr:col>
                    <xdr:colOff>676275</xdr:colOff>
                    <xdr:row>52</xdr:row>
                    <xdr:rowOff>333375</xdr:rowOff>
                  </to>
                </anchor>
              </controlPr>
            </control>
          </mc:Choice>
        </mc:AlternateContent>
        <mc:AlternateContent xmlns:mc="http://schemas.openxmlformats.org/markup-compatibility/2006">
          <mc:Choice Requires="x14">
            <control shapeId="5299" r:id="rId174" name="Option Button 179">
              <controlPr defaultSize="0" autoFill="0" autoLine="0" autoPict="0">
                <anchor moveWithCells="1">
                  <from>
                    <xdr:col>6</xdr:col>
                    <xdr:colOff>133350</xdr:colOff>
                    <xdr:row>52</xdr:row>
                    <xdr:rowOff>114300</xdr:rowOff>
                  </from>
                  <to>
                    <xdr:col>6</xdr:col>
                    <xdr:colOff>695325</xdr:colOff>
                    <xdr:row>52</xdr:row>
                    <xdr:rowOff>333375</xdr:rowOff>
                  </to>
                </anchor>
              </controlPr>
            </control>
          </mc:Choice>
        </mc:AlternateContent>
        <mc:AlternateContent xmlns:mc="http://schemas.openxmlformats.org/markup-compatibility/2006">
          <mc:Choice Requires="x14">
            <control shapeId="5300" r:id="rId175" name="Option Button 180">
              <controlPr defaultSize="0" autoFill="0" autoLine="0" autoPict="0">
                <anchor moveWithCells="1">
                  <from>
                    <xdr:col>7</xdr:col>
                    <xdr:colOff>66675</xdr:colOff>
                    <xdr:row>52</xdr:row>
                    <xdr:rowOff>95250</xdr:rowOff>
                  </from>
                  <to>
                    <xdr:col>7</xdr:col>
                    <xdr:colOff>676275</xdr:colOff>
                    <xdr:row>52</xdr:row>
                    <xdr:rowOff>342900</xdr:rowOff>
                  </to>
                </anchor>
              </controlPr>
            </control>
          </mc:Choice>
        </mc:AlternateContent>
        <mc:AlternateContent xmlns:mc="http://schemas.openxmlformats.org/markup-compatibility/2006">
          <mc:Choice Requires="x14">
            <control shapeId="5301" r:id="rId176" name="Group Box 181">
              <controlPr defaultSize="0" autoFill="0" autoPict="0">
                <anchor moveWithCells="1">
                  <from>
                    <xdr:col>5</xdr:col>
                    <xdr:colOff>38100</xdr:colOff>
                    <xdr:row>54</xdr:row>
                    <xdr:rowOff>57150</xdr:rowOff>
                  </from>
                  <to>
                    <xdr:col>7</xdr:col>
                    <xdr:colOff>742950</xdr:colOff>
                    <xdr:row>55</xdr:row>
                    <xdr:rowOff>9525</xdr:rowOff>
                  </to>
                </anchor>
              </controlPr>
            </control>
          </mc:Choice>
        </mc:AlternateContent>
        <mc:AlternateContent xmlns:mc="http://schemas.openxmlformats.org/markup-compatibility/2006">
          <mc:Choice Requires="x14">
            <control shapeId="5302" r:id="rId177" name="Option Button 182">
              <controlPr defaultSize="0" autoFill="0" autoLine="0" autoPict="0">
                <anchor moveWithCells="1">
                  <from>
                    <xdr:col>5</xdr:col>
                    <xdr:colOff>95250</xdr:colOff>
                    <xdr:row>54</xdr:row>
                    <xdr:rowOff>114300</xdr:rowOff>
                  </from>
                  <to>
                    <xdr:col>5</xdr:col>
                    <xdr:colOff>723900</xdr:colOff>
                    <xdr:row>54</xdr:row>
                    <xdr:rowOff>409575</xdr:rowOff>
                  </to>
                </anchor>
              </controlPr>
            </control>
          </mc:Choice>
        </mc:AlternateContent>
        <mc:AlternateContent xmlns:mc="http://schemas.openxmlformats.org/markup-compatibility/2006">
          <mc:Choice Requires="x14">
            <control shapeId="5303" r:id="rId178" name="Option Button 183">
              <controlPr defaultSize="0" autoFill="0" autoLine="0" autoPict="0">
                <anchor moveWithCells="1">
                  <from>
                    <xdr:col>6</xdr:col>
                    <xdr:colOff>114300</xdr:colOff>
                    <xdr:row>54</xdr:row>
                    <xdr:rowOff>114300</xdr:rowOff>
                  </from>
                  <to>
                    <xdr:col>6</xdr:col>
                    <xdr:colOff>733425</xdr:colOff>
                    <xdr:row>54</xdr:row>
                    <xdr:rowOff>390525</xdr:rowOff>
                  </to>
                </anchor>
              </controlPr>
            </control>
          </mc:Choice>
        </mc:AlternateContent>
        <mc:AlternateContent xmlns:mc="http://schemas.openxmlformats.org/markup-compatibility/2006">
          <mc:Choice Requires="x14">
            <control shapeId="5304" r:id="rId179" name="Option Button 184">
              <controlPr defaultSize="0" autoFill="0" autoLine="0" autoPict="0">
                <anchor moveWithCells="1">
                  <from>
                    <xdr:col>7</xdr:col>
                    <xdr:colOff>47625</xdr:colOff>
                    <xdr:row>54</xdr:row>
                    <xdr:rowOff>95250</xdr:rowOff>
                  </from>
                  <to>
                    <xdr:col>7</xdr:col>
                    <xdr:colOff>704850</xdr:colOff>
                    <xdr:row>54</xdr:row>
                    <xdr:rowOff>390525</xdr:rowOff>
                  </to>
                </anchor>
              </controlPr>
            </control>
          </mc:Choice>
        </mc:AlternateContent>
        <mc:AlternateContent xmlns:mc="http://schemas.openxmlformats.org/markup-compatibility/2006">
          <mc:Choice Requires="x14">
            <control shapeId="5305" r:id="rId180" name="Group Box 185">
              <controlPr defaultSize="0" autoFill="0" autoPict="0">
                <anchor moveWithCells="1">
                  <from>
                    <xdr:col>5</xdr:col>
                    <xdr:colOff>66675</xdr:colOff>
                    <xdr:row>55</xdr:row>
                    <xdr:rowOff>66675</xdr:rowOff>
                  </from>
                  <to>
                    <xdr:col>7</xdr:col>
                    <xdr:colOff>723900</xdr:colOff>
                    <xdr:row>56</xdr:row>
                    <xdr:rowOff>19050</xdr:rowOff>
                  </to>
                </anchor>
              </controlPr>
            </control>
          </mc:Choice>
        </mc:AlternateContent>
        <mc:AlternateContent xmlns:mc="http://schemas.openxmlformats.org/markup-compatibility/2006">
          <mc:Choice Requires="x14">
            <control shapeId="5306" r:id="rId181" name="Option Button 186">
              <controlPr defaultSize="0" autoFill="0" autoLine="0" autoPict="0">
                <anchor moveWithCells="1">
                  <from>
                    <xdr:col>5</xdr:col>
                    <xdr:colOff>152400</xdr:colOff>
                    <xdr:row>55</xdr:row>
                    <xdr:rowOff>76200</xdr:rowOff>
                  </from>
                  <to>
                    <xdr:col>5</xdr:col>
                    <xdr:colOff>685800</xdr:colOff>
                    <xdr:row>56</xdr:row>
                    <xdr:rowOff>0</xdr:rowOff>
                  </to>
                </anchor>
              </controlPr>
            </control>
          </mc:Choice>
        </mc:AlternateContent>
        <mc:AlternateContent xmlns:mc="http://schemas.openxmlformats.org/markup-compatibility/2006">
          <mc:Choice Requires="x14">
            <control shapeId="5307" r:id="rId182" name="Option Button 187">
              <controlPr defaultSize="0" autoFill="0" autoLine="0" autoPict="0">
                <anchor moveWithCells="1">
                  <from>
                    <xdr:col>6</xdr:col>
                    <xdr:colOff>133350</xdr:colOff>
                    <xdr:row>55</xdr:row>
                    <xdr:rowOff>66675</xdr:rowOff>
                  </from>
                  <to>
                    <xdr:col>6</xdr:col>
                    <xdr:colOff>676275</xdr:colOff>
                    <xdr:row>56</xdr:row>
                    <xdr:rowOff>9525</xdr:rowOff>
                  </to>
                </anchor>
              </controlPr>
            </control>
          </mc:Choice>
        </mc:AlternateContent>
        <mc:AlternateContent xmlns:mc="http://schemas.openxmlformats.org/markup-compatibility/2006">
          <mc:Choice Requires="x14">
            <control shapeId="5308" r:id="rId183" name="Option Button 188">
              <controlPr defaultSize="0" autoFill="0" autoLine="0" autoPict="0">
                <anchor moveWithCells="1">
                  <from>
                    <xdr:col>7</xdr:col>
                    <xdr:colOff>85725</xdr:colOff>
                    <xdr:row>55</xdr:row>
                    <xdr:rowOff>76200</xdr:rowOff>
                  </from>
                  <to>
                    <xdr:col>7</xdr:col>
                    <xdr:colOff>657225</xdr:colOff>
                    <xdr:row>56</xdr:row>
                    <xdr:rowOff>9525</xdr:rowOff>
                  </to>
                </anchor>
              </controlPr>
            </control>
          </mc:Choice>
        </mc:AlternateContent>
        <mc:AlternateContent xmlns:mc="http://schemas.openxmlformats.org/markup-compatibility/2006">
          <mc:Choice Requires="x14">
            <control shapeId="5309" r:id="rId184" name="Group Box 189">
              <controlPr defaultSize="0" autoFill="0" autoPict="0">
                <anchor moveWithCells="1">
                  <from>
                    <xdr:col>5</xdr:col>
                    <xdr:colOff>47625</xdr:colOff>
                    <xdr:row>56</xdr:row>
                    <xdr:rowOff>66675</xdr:rowOff>
                  </from>
                  <to>
                    <xdr:col>7</xdr:col>
                    <xdr:colOff>704850</xdr:colOff>
                    <xdr:row>57</xdr:row>
                    <xdr:rowOff>0</xdr:rowOff>
                  </to>
                </anchor>
              </controlPr>
            </control>
          </mc:Choice>
        </mc:AlternateContent>
        <mc:AlternateContent xmlns:mc="http://schemas.openxmlformats.org/markup-compatibility/2006">
          <mc:Choice Requires="x14">
            <control shapeId="5310" r:id="rId185" name="Option Button 190">
              <controlPr defaultSize="0" autoFill="0" autoLine="0" autoPict="0">
                <anchor moveWithCells="1">
                  <from>
                    <xdr:col>5</xdr:col>
                    <xdr:colOff>95250</xdr:colOff>
                    <xdr:row>56</xdr:row>
                    <xdr:rowOff>85725</xdr:rowOff>
                  </from>
                  <to>
                    <xdr:col>5</xdr:col>
                    <xdr:colOff>666750</xdr:colOff>
                    <xdr:row>56</xdr:row>
                    <xdr:rowOff>400050</xdr:rowOff>
                  </to>
                </anchor>
              </controlPr>
            </control>
          </mc:Choice>
        </mc:AlternateContent>
        <mc:AlternateContent xmlns:mc="http://schemas.openxmlformats.org/markup-compatibility/2006">
          <mc:Choice Requires="x14">
            <control shapeId="5311" r:id="rId186" name="Option Button 191">
              <controlPr defaultSize="0" autoFill="0" autoLine="0" autoPict="0">
                <anchor moveWithCells="1">
                  <from>
                    <xdr:col>6</xdr:col>
                    <xdr:colOff>104775</xdr:colOff>
                    <xdr:row>56</xdr:row>
                    <xdr:rowOff>114300</xdr:rowOff>
                  </from>
                  <to>
                    <xdr:col>6</xdr:col>
                    <xdr:colOff>723900</xdr:colOff>
                    <xdr:row>56</xdr:row>
                    <xdr:rowOff>400050</xdr:rowOff>
                  </to>
                </anchor>
              </controlPr>
            </control>
          </mc:Choice>
        </mc:AlternateContent>
        <mc:AlternateContent xmlns:mc="http://schemas.openxmlformats.org/markup-compatibility/2006">
          <mc:Choice Requires="x14">
            <control shapeId="5312" r:id="rId187" name="Option Button 192">
              <controlPr defaultSize="0" autoFill="0" autoLine="0" autoPict="0">
                <anchor moveWithCells="1">
                  <from>
                    <xdr:col>7</xdr:col>
                    <xdr:colOff>76200</xdr:colOff>
                    <xdr:row>56</xdr:row>
                    <xdr:rowOff>95250</xdr:rowOff>
                  </from>
                  <to>
                    <xdr:col>7</xdr:col>
                    <xdr:colOff>647700</xdr:colOff>
                    <xdr:row>56</xdr:row>
                    <xdr:rowOff>400050</xdr:rowOff>
                  </to>
                </anchor>
              </controlPr>
            </control>
          </mc:Choice>
        </mc:AlternateContent>
        <mc:AlternateContent xmlns:mc="http://schemas.openxmlformats.org/markup-compatibility/2006">
          <mc:Choice Requires="x14">
            <control shapeId="5313" r:id="rId188" name="Group Box 193">
              <controlPr defaultSize="0" autoFill="0" autoPict="0">
                <anchor moveWithCells="1">
                  <from>
                    <xdr:col>5</xdr:col>
                    <xdr:colOff>47625</xdr:colOff>
                    <xdr:row>57</xdr:row>
                    <xdr:rowOff>38100</xdr:rowOff>
                  </from>
                  <to>
                    <xdr:col>7</xdr:col>
                    <xdr:colOff>733425</xdr:colOff>
                    <xdr:row>58</xdr:row>
                    <xdr:rowOff>19050</xdr:rowOff>
                  </to>
                </anchor>
              </controlPr>
            </control>
          </mc:Choice>
        </mc:AlternateContent>
        <mc:AlternateContent xmlns:mc="http://schemas.openxmlformats.org/markup-compatibility/2006">
          <mc:Choice Requires="x14">
            <control shapeId="5314" r:id="rId189" name="Option Button 194">
              <controlPr defaultSize="0" autoFill="0" autoLine="0" autoPict="0">
                <anchor moveWithCells="1">
                  <from>
                    <xdr:col>5</xdr:col>
                    <xdr:colOff>104775</xdr:colOff>
                    <xdr:row>57</xdr:row>
                    <xdr:rowOff>123825</xdr:rowOff>
                  </from>
                  <to>
                    <xdr:col>5</xdr:col>
                    <xdr:colOff>676275</xdr:colOff>
                    <xdr:row>57</xdr:row>
                    <xdr:rowOff>466725</xdr:rowOff>
                  </to>
                </anchor>
              </controlPr>
            </control>
          </mc:Choice>
        </mc:AlternateContent>
        <mc:AlternateContent xmlns:mc="http://schemas.openxmlformats.org/markup-compatibility/2006">
          <mc:Choice Requires="x14">
            <control shapeId="5315" r:id="rId190" name="Option Button 195">
              <controlPr defaultSize="0" autoFill="0" autoLine="0" autoPict="0">
                <anchor moveWithCells="1">
                  <from>
                    <xdr:col>6</xdr:col>
                    <xdr:colOff>66675</xdr:colOff>
                    <xdr:row>57</xdr:row>
                    <xdr:rowOff>114300</xdr:rowOff>
                  </from>
                  <to>
                    <xdr:col>6</xdr:col>
                    <xdr:colOff>657225</xdr:colOff>
                    <xdr:row>57</xdr:row>
                    <xdr:rowOff>466725</xdr:rowOff>
                  </to>
                </anchor>
              </controlPr>
            </control>
          </mc:Choice>
        </mc:AlternateContent>
        <mc:AlternateContent xmlns:mc="http://schemas.openxmlformats.org/markup-compatibility/2006">
          <mc:Choice Requires="x14">
            <control shapeId="5316" r:id="rId191" name="Option Button 196">
              <controlPr defaultSize="0" autoFill="0" autoLine="0" autoPict="0">
                <anchor moveWithCells="1">
                  <from>
                    <xdr:col>7</xdr:col>
                    <xdr:colOff>85725</xdr:colOff>
                    <xdr:row>57</xdr:row>
                    <xdr:rowOff>114300</xdr:rowOff>
                  </from>
                  <to>
                    <xdr:col>7</xdr:col>
                    <xdr:colOff>657225</xdr:colOff>
                    <xdr:row>57</xdr:row>
                    <xdr:rowOff>447675</xdr:rowOff>
                  </to>
                </anchor>
              </controlPr>
            </control>
          </mc:Choice>
        </mc:AlternateContent>
        <mc:AlternateContent xmlns:mc="http://schemas.openxmlformats.org/markup-compatibility/2006">
          <mc:Choice Requires="x14">
            <control shapeId="5317" r:id="rId192" name="Group Box 197">
              <controlPr defaultSize="0" autoFill="0" autoPict="0">
                <anchor moveWithCells="1">
                  <from>
                    <xdr:col>5</xdr:col>
                    <xdr:colOff>47625</xdr:colOff>
                    <xdr:row>58</xdr:row>
                    <xdr:rowOff>76200</xdr:rowOff>
                  </from>
                  <to>
                    <xdr:col>7</xdr:col>
                    <xdr:colOff>733425</xdr:colOff>
                    <xdr:row>59</xdr:row>
                    <xdr:rowOff>9525</xdr:rowOff>
                  </to>
                </anchor>
              </controlPr>
            </control>
          </mc:Choice>
        </mc:AlternateContent>
        <mc:AlternateContent xmlns:mc="http://schemas.openxmlformats.org/markup-compatibility/2006">
          <mc:Choice Requires="x14">
            <control shapeId="5318" r:id="rId193" name="Option Button 198">
              <controlPr defaultSize="0" autoFill="0" autoLine="0" autoPict="0">
                <anchor moveWithCells="1">
                  <from>
                    <xdr:col>5</xdr:col>
                    <xdr:colOff>114300</xdr:colOff>
                    <xdr:row>58</xdr:row>
                    <xdr:rowOff>152400</xdr:rowOff>
                  </from>
                  <to>
                    <xdr:col>5</xdr:col>
                    <xdr:colOff>647700</xdr:colOff>
                    <xdr:row>58</xdr:row>
                    <xdr:rowOff>495300</xdr:rowOff>
                  </to>
                </anchor>
              </controlPr>
            </control>
          </mc:Choice>
        </mc:AlternateContent>
        <mc:AlternateContent xmlns:mc="http://schemas.openxmlformats.org/markup-compatibility/2006">
          <mc:Choice Requires="x14">
            <control shapeId="5319" r:id="rId194" name="Option Button 199">
              <controlPr defaultSize="0" autoFill="0" autoLine="0" autoPict="0">
                <anchor moveWithCells="1">
                  <from>
                    <xdr:col>6</xdr:col>
                    <xdr:colOff>76200</xdr:colOff>
                    <xdr:row>58</xdr:row>
                    <xdr:rowOff>161925</xdr:rowOff>
                  </from>
                  <to>
                    <xdr:col>6</xdr:col>
                    <xdr:colOff>638175</xdr:colOff>
                    <xdr:row>58</xdr:row>
                    <xdr:rowOff>504825</xdr:rowOff>
                  </to>
                </anchor>
              </controlPr>
            </control>
          </mc:Choice>
        </mc:AlternateContent>
        <mc:AlternateContent xmlns:mc="http://schemas.openxmlformats.org/markup-compatibility/2006">
          <mc:Choice Requires="x14">
            <control shapeId="5320" r:id="rId195" name="Option Button 200">
              <controlPr defaultSize="0" autoFill="0" autoLine="0" autoPict="0">
                <anchor moveWithCells="1">
                  <from>
                    <xdr:col>7</xdr:col>
                    <xdr:colOff>85725</xdr:colOff>
                    <xdr:row>58</xdr:row>
                    <xdr:rowOff>171450</xdr:rowOff>
                  </from>
                  <to>
                    <xdr:col>7</xdr:col>
                    <xdr:colOff>676275</xdr:colOff>
                    <xdr:row>58</xdr:row>
                    <xdr:rowOff>533400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dimension ref="B1:R8"/>
  <sheetViews>
    <sheetView zoomScale="80" zoomScaleNormal="80" workbookViewId="0">
      <selection activeCell="I6" sqref="I6:R6"/>
    </sheetView>
  </sheetViews>
  <sheetFormatPr baseColWidth="10" defaultColWidth="11.42578125" defaultRowHeight="15" x14ac:dyDescent="0.25"/>
  <cols>
    <col min="1" max="1" width="1.5703125" style="1" customWidth="1"/>
    <col min="2" max="2" width="11.42578125" style="1"/>
    <col min="3" max="3" width="63.7109375" style="1" bestFit="1" customWidth="1"/>
    <col min="4" max="4" width="7.42578125" style="1" hidden="1" customWidth="1"/>
    <col min="5" max="5" width="10.7109375" style="1" hidden="1" customWidth="1"/>
    <col min="6" max="16384" width="11.42578125" style="1"/>
  </cols>
  <sheetData>
    <row r="1" spans="2:18" ht="15.75" thickBot="1" x14ac:dyDescent="0.3"/>
    <row r="2" spans="2:18" ht="57" customHeight="1" thickBot="1" x14ac:dyDescent="0.3">
      <c r="B2" s="130" t="s">
        <v>181</v>
      </c>
      <c r="C2" s="131"/>
      <c r="D2" s="16"/>
      <c r="E2" s="16"/>
      <c r="F2" s="35" t="s">
        <v>110</v>
      </c>
      <c r="G2" s="36" t="s">
        <v>9</v>
      </c>
      <c r="H2" s="37" t="s">
        <v>10</v>
      </c>
      <c r="I2" s="128" t="s">
        <v>180</v>
      </c>
      <c r="J2" s="129"/>
      <c r="K2" s="129"/>
      <c r="L2" s="129"/>
      <c r="M2" s="129"/>
      <c r="N2" s="129"/>
      <c r="O2" s="129"/>
      <c r="P2" s="129"/>
      <c r="Q2" s="129"/>
      <c r="R2" s="129"/>
    </row>
    <row r="3" spans="2:18" ht="7.5" customHeight="1" x14ac:dyDescent="0.25"/>
    <row r="4" spans="2:18" ht="15.75" x14ac:dyDescent="0.25">
      <c r="B4" s="45" t="s">
        <v>44</v>
      </c>
      <c r="C4" s="40" t="s">
        <v>41</v>
      </c>
      <c r="D4" s="10">
        <f>SUM(VALUE(D5+D6+D7)/3)</f>
        <v>0.16666666666666666</v>
      </c>
      <c r="E4" s="10"/>
      <c r="F4" s="10"/>
      <c r="G4" s="10"/>
      <c r="H4" s="10"/>
      <c r="I4" s="139"/>
      <c r="J4" s="140"/>
      <c r="K4" s="140"/>
      <c r="L4" s="140"/>
      <c r="M4" s="140"/>
      <c r="N4" s="140"/>
      <c r="O4" s="140"/>
      <c r="P4" s="140"/>
      <c r="Q4" s="140"/>
      <c r="R4" s="141"/>
    </row>
    <row r="5" spans="2:18" ht="27" customHeight="1" x14ac:dyDescent="0.25">
      <c r="B5" s="46">
        <v>1</v>
      </c>
      <c r="C5" s="38" t="s">
        <v>42</v>
      </c>
      <c r="D5" s="13" t="str">
        <f>SUBSTITUTE(SUBSTITUTE(E5,"3",0),"2",0.5)</f>
        <v>0</v>
      </c>
      <c r="E5" s="13">
        <v>3</v>
      </c>
      <c r="F5" s="14"/>
      <c r="G5" s="12"/>
      <c r="H5" s="12"/>
      <c r="I5" s="122"/>
      <c r="J5" s="123"/>
      <c r="K5" s="123"/>
      <c r="L5" s="123"/>
      <c r="M5" s="123"/>
      <c r="N5" s="123"/>
      <c r="O5" s="123"/>
      <c r="P5" s="123"/>
      <c r="Q5" s="123"/>
      <c r="R5" s="124"/>
    </row>
    <row r="6" spans="2:18" ht="37.5" customHeight="1" x14ac:dyDescent="0.25">
      <c r="B6" s="46">
        <v>2</v>
      </c>
      <c r="C6" s="39" t="s">
        <v>179</v>
      </c>
      <c r="D6" s="13" t="str">
        <f t="shared" ref="D6:D7" si="0">SUBSTITUTE(SUBSTITUTE(E6,"3",0),"2",0.5)</f>
        <v>0,5</v>
      </c>
      <c r="E6" s="13">
        <v>2</v>
      </c>
      <c r="F6" s="13"/>
      <c r="G6" s="12"/>
      <c r="H6" s="12"/>
      <c r="I6" s="122"/>
      <c r="J6" s="123"/>
      <c r="K6" s="123"/>
      <c r="L6" s="123"/>
      <c r="M6" s="123"/>
      <c r="N6" s="123"/>
      <c r="O6" s="123"/>
      <c r="P6" s="123"/>
      <c r="Q6" s="123"/>
      <c r="R6" s="124"/>
    </row>
    <row r="7" spans="2:18" ht="23.25" customHeight="1" x14ac:dyDescent="0.25">
      <c r="B7" s="46">
        <v>3</v>
      </c>
      <c r="C7" s="38" t="s">
        <v>43</v>
      </c>
      <c r="D7" s="13" t="str">
        <f t="shared" si="0"/>
        <v>0</v>
      </c>
      <c r="E7" s="13">
        <v>3</v>
      </c>
      <c r="F7" s="12"/>
      <c r="G7" s="12"/>
      <c r="H7" s="12"/>
      <c r="I7" s="122"/>
      <c r="J7" s="123"/>
      <c r="K7" s="123"/>
      <c r="L7" s="123"/>
      <c r="M7" s="123"/>
      <c r="N7" s="123"/>
      <c r="O7" s="123"/>
      <c r="P7" s="123"/>
      <c r="Q7" s="123"/>
      <c r="R7" s="124"/>
    </row>
    <row r="8" spans="2:18" ht="14.45" x14ac:dyDescent="0.3">
      <c r="B8" s="11"/>
      <c r="C8" s="10"/>
      <c r="D8" s="10"/>
      <c r="E8" s="10"/>
      <c r="F8" s="10"/>
      <c r="G8" s="10"/>
      <c r="H8" s="10"/>
      <c r="I8" s="139"/>
      <c r="J8" s="140"/>
      <c r="K8" s="140"/>
      <c r="L8" s="140"/>
      <c r="M8" s="140"/>
      <c r="N8" s="140"/>
      <c r="O8" s="140"/>
      <c r="P8" s="140"/>
      <c r="Q8" s="140"/>
      <c r="R8" s="141"/>
    </row>
  </sheetData>
  <mergeCells count="7">
    <mergeCell ref="I8:R8"/>
    <mergeCell ref="B2:C2"/>
    <mergeCell ref="I2:R2"/>
    <mergeCell ref="I4:R4"/>
    <mergeCell ref="I5:R5"/>
    <mergeCell ref="I6:R6"/>
    <mergeCell ref="I7:R7"/>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73" r:id="rId3" name="Group Box 29">
              <controlPr defaultSize="0" autoFill="0" autoPict="0">
                <anchor moveWithCells="1">
                  <from>
                    <xdr:col>5</xdr:col>
                    <xdr:colOff>38100</xdr:colOff>
                    <xdr:row>4</xdr:row>
                    <xdr:rowOff>19050</xdr:rowOff>
                  </from>
                  <to>
                    <xdr:col>7</xdr:col>
                    <xdr:colOff>752475</xdr:colOff>
                    <xdr:row>4</xdr:row>
                    <xdr:rowOff>190500</xdr:rowOff>
                  </to>
                </anchor>
              </controlPr>
            </control>
          </mc:Choice>
        </mc:AlternateContent>
        <mc:AlternateContent xmlns:mc="http://schemas.openxmlformats.org/markup-compatibility/2006">
          <mc:Choice Requires="x14">
            <control shapeId="6174" r:id="rId4" name="Option Button 30">
              <controlPr defaultSize="0" autoFill="0" autoLine="0" autoPict="0">
                <anchor moveWithCells="1">
                  <from>
                    <xdr:col>5</xdr:col>
                    <xdr:colOff>114300</xdr:colOff>
                    <xdr:row>4</xdr:row>
                    <xdr:rowOff>47625</xdr:rowOff>
                  </from>
                  <to>
                    <xdr:col>5</xdr:col>
                    <xdr:colOff>695325</xdr:colOff>
                    <xdr:row>4</xdr:row>
                    <xdr:rowOff>190500</xdr:rowOff>
                  </to>
                </anchor>
              </controlPr>
            </control>
          </mc:Choice>
        </mc:AlternateContent>
        <mc:AlternateContent xmlns:mc="http://schemas.openxmlformats.org/markup-compatibility/2006">
          <mc:Choice Requires="x14">
            <control shapeId="6175" r:id="rId5" name="Option Button 31">
              <controlPr defaultSize="0" autoFill="0" autoLine="0" autoPict="0">
                <anchor moveWithCells="1">
                  <from>
                    <xdr:col>6</xdr:col>
                    <xdr:colOff>76200</xdr:colOff>
                    <xdr:row>4</xdr:row>
                    <xdr:rowOff>38100</xdr:rowOff>
                  </from>
                  <to>
                    <xdr:col>6</xdr:col>
                    <xdr:colOff>657225</xdr:colOff>
                    <xdr:row>4</xdr:row>
                    <xdr:rowOff>190500</xdr:rowOff>
                  </to>
                </anchor>
              </controlPr>
            </control>
          </mc:Choice>
        </mc:AlternateContent>
        <mc:AlternateContent xmlns:mc="http://schemas.openxmlformats.org/markup-compatibility/2006">
          <mc:Choice Requires="x14">
            <control shapeId="6176" r:id="rId6" name="Option Button 32">
              <controlPr defaultSize="0" autoFill="0" autoLine="0" autoPict="0">
                <anchor moveWithCells="1">
                  <from>
                    <xdr:col>7</xdr:col>
                    <xdr:colOff>57150</xdr:colOff>
                    <xdr:row>4</xdr:row>
                    <xdr:rowOff>47625</xdr:rowOff>
                  </from>
                  <to>
                    <xdr:col>7</xdr:col>
                    <xdr:colOff>647700</xdr:colOff>
                    <xdr:row>4</xdr:row>
                    <xdr:rowOff>190500</xdr:rowOff>
                  </to>
                </anchor>
              </controlPr>
            </control>
          </mc:Choice>
        </mc:AlternateContent>
        <mc:AlternateContent xmlns:mc="http://schemas.openxmlformats.org/markup-compatibility/2006">
          <mc:Choice Requires="x14">
            <control shapeId="6177" r:id="rId7" name="Group Box 33">
              <controlPr defaultSize="0" autoFill="0" autoPict="0">
                <anchor moveWithCells="1">
                  <from>
                    <xdr:col>5</xdr:col>
                    <xdr:colOff>38100</xdr:colOff>
                    <xdr:row>5</xdr:row>
                    <xdr:rowOff>9525</xdr:rowOff>
                  </from>
                  <to>
                    <xdr:col>7</xdr:col>
                    <xdr:colOff>733425</xdr:colOff>
                    <xdr:row>5</xdr:row>
                    <xdr:rowOff>190500</xdr:rowOff>
                  </to>
                </anchor>
              </controlPr>
            </control>
          </mc:Choice>
        </mc:AlternateContent>
        <mc:AlternateContent xmlns:mc="http://schemas.openxmlformats.org/markup-compatibility/2006">
          <mc:Choice Requires="x14">
            <control shapeId="6178" r:id="rId8" name="Option Button 34">
              <controlPr defaultSize="0" autoFill="0" autoLine="0" autoPict="0">
                <anchor moveWithCells="1">
                  <from>
                    <xdr:col>5</xdr:col>
                    <xdr:colOff>114300</xdr:colOff>
                    <xdr:row>5</xdr:row>
                    <xdr:rowOff>66675</xdr:rowOff>
                  </from>
                  <to>
                    <xdr:col>5</xdr:col>
                    <xdr:colOff>619125</xdr:colOff>
                    <xdr:row>5</xdr:row>
                    <xdr:rowOff>190500</xdr:rowOff>
                  </to>
                </anchor>
              </controlPr>
            </control>
          </mc:Choice>
        </mc:AlternateContent>
        <mc:AlternateContent xmlns:mc="http://schemas.openxmlformats.org/markup-compatibility/2006">
          <mc:Choice Requires="x14">
            <control shapeId="6179" r:id="rId9" name="Option Button 35">
              <controlPr defaultSize="0" autoFill="0" autoLine="0" autoPict="0">
                <anchor moveWithCells="1">
                  <from>
                    <xdr:col>6</xdr:col>
                    <xdr:colOff>66675</xdr:colOff>
                    <xdr:row>5</xdr:row>
                    <xdr:rowOff>76200</xdr:rowOff>
                  </from>
                  <to>
                    <xdr:col>6</xdr:col>
                    <xdr:colOff>657225</xdr:colOff>
                    <xdr:row>5</xdr:row>
                    <xdr:rowOff>190500</xdr:rowOff>
                  </to>
                </anchor>
              </controlPr>
            </control>
          </mc:Choice>
        </mc:AlternateContent>
        <mc:AlternateContent xmlns:mc="http://schemas.openxmlformats.org/markup-compatibility/2006">
          <mc:Choice Requires="x14">
            <control shapeId="6180" r:id="rId10" name="Option Button 36">
              <controlPr defaultSize="0" autoFill="0" autoLine="0" autoPict="0">
                <anchor moveWithCells="1">
                  <from>
                    <xdr:col>7</xdr:col>
                    <xdr:colOff>66675</xdr:colOff>
                    <xdr:row>5</xdr:row>
                    <xdr:rowOff>76200</xdr:rowOff>
                  </from>
                  <to>
                    <xdr:col>7</xdr:col>
                    <xdr:colOff>657225</xdr:colOff>
                    <xdr:row>5</xdr:row>
                    <xdr:rowOff>190500</xdr:rowOff>
                  </to>
                </anchor>
              </controlPr>
            </control>
          </mc:Choice>
        </mc:AlternateContent>
        <mc:AlternateContent xmlns:mc="http://schemas.openxmlformats.org/markup-compatibility/2006">
          <mc:Choice Requires="x14">
            <control shapeId="6181" r:id="rId11" name="Group Box 37">
              <controlPr defaultSize="0" autoFill="0" autoPict="0">
                <anchor moveWithCells="1">
                  <from>
                    <xdr:col>5</xdr:col>
                    <xdr:colOff>66675</xdr:colOff>
                    <xdr:row>6</xdr:row>
                    <xdr:rowOff>19050</xdr:rowOff>
                  </from>
                  <to>
                    <xdr:col>7</xdr:col>
                    <xdr:colOff>742950</xdr:colOff>
                    <xdr:row>6</xdr:row>
                    <xdr:rowOff>190500</xdr:rowOff>
                  </to>
                </anchor>
              </controlPr>
            </control>
          </mc:Choice>
        </mc:AlternateContent>
        <mc:AlternateContent xmlns:mc="http://schemas.openxmlformats.org/markup-compatibility/2006">
          <mc:Choice Requires="x14">
            <control shapeId="6182" r:id="rId12" name="Option Button 38">
              <controlPr defaultSize="0" autoFill="0" autoLine="0" autoPict="0">
                <anchor moveWithCells="1">
                  <from>
                    <xdr:col>5</xdr:col>
                    <xdr:colOff>123825</xdr:colOff>
                    <xdr:row>6</xdr:row>
                    <xdr:rowOff>47625</xdr:rowOff>
                  </from>
                  <to>
                    <xdr:col>5</xdr:col>
                    <xdr:colOff>704850</xdr:colOff>
                    <xdr:row>6</xdr:row>
                    <xdr:rowOff>190500</xdr:rowOff>
                  </to>
                </anchor>
              </controlPr>
            </control>
          </mc:Choice>
        </mc:AlternateContent>
        <mc:AlternateContent xmlns:mc="http://schemas.openxmlformats.org/markup-compatibility/2006">
          <mc:Choice Requires="x14">
            <control shapeId="6183" r:id="rId13" name="Option Button 39">
              <controlPr defaultSize="0" autoFill="0" autoLine="0" autoPict="0">
                <anchor moveWithCells="1">
                  <from>
                    <xdr:col>6</xdr:col>
                    <xdr:colOff>95250</xdr:colOff>
                    <xdr:row>6</xdr:row>
                    <xdr:rowOff>38100</xdr:rowOff>
                  </from>
                  <to>
                    <xdr:col>6</xdr:col>
                    <xdr:colOff>666750</xdr:colOff>
                    <xdr:row>6</xdr:row>
                    <xdr:rowOff>190500</xdr:rowOff>
                  </to>
                </anchor>
              </controlPr>
            </control>
          </mc:Choice>
        </mc:AlternateContent>
        <mc:AlternateContent xmlns:mc="http://schemas.openxmlformats.org/markup-compatibility/2006">
          <mc:Choice Requires="x14">
            <control shapeId="6184" r:id="rId14" name="Option Button 40">
              <controlPr defaultSize="0" autoFill="0" autoLine="0" autoPict="0">
                <anchor moveWithCells="1">
                  <from>
                    <xdr:col>7</xdr:col>
                    <xdr:colOff>95250</xdr:colOff>
                    <xdr:row>6</xdr:row>
                    <xdr:rowOff>38100</xdr:rowOff>
                  </from>
                  <to>
                    <xdr:col>7</xdr:col>
                    <xdr:colOff>628650</xdr:colOff>
                    <xdr:row>6</xdr:row>
                    <xdr:rowOff>190500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R26"/>
  <sheetViews>
    <sheetView tabSelected="1" topLeftCell="A19" zoomScaleNormal="100" workbookViewId="0">
      <selection activeCell="C23" sqref="C23"/>
    </sheetView>
  </sheetViews>
  <sheetFormatPr baseColWidth="10" defaultColWidth="11.42578125" defaultRowHeight="15" x14ac:dyDescent="0.25"/>
  <cols>
    <col min="1" max="1" width="1.5703125" style="1" customWidth="1"/>
    <col min="2" max="2" width="11.42578125" style="1"/>
    <col min="3" max="3" width="89.28515625" style="1" customWidth="1"/>
    <col min="4" max="4" width="12" style="1" hidden="1" customWidth="1"/>
    <col min="5" max="5" width="2" style="1" hidden="1" customWidth="1"/>
    <col min="6" max="16384" width="11.42578125" style="1"/>
  </cols>
  <sheetData>
    <row r="1" spans="2:18" ht="15.75" thickBot="1" x14ac:dyDescent="0.3"/>
    <row r="2" spans="2:18" ht="57" customHeight="1" thickBot="1" x14ac:dyDescent="0.3">
      <c r="B2" s="130" t="s">
        <v>206</v>
      </c>
      <c r="C2" s="131"/>
      <c r="D2" s="16"/>
      <c r="E2" s="16"/>
      <c r="F2" s="35" t="s">
        <v>110</v>
      </c>
      <c r="G2" s="36" t="s">
        <v>9</v>
      </c>
      <c r="H2" s="37" t="s">
        <v>10</v>
      </c>
      <c r="I2" s="128" t="s">
        <v>180</v>
      </c>
      <c r="J2" s="129"/>
      <c r="K2" s="129"/>
      <c r="L2" s="129"/>
      <c r="M2" s="129"/>
      <c r="N2" s="129"/>
      <c r="O2" s="129"/>
      <c r="P2" s="129"/>
      <c r="Q2" s="129"/>
      <c r="R2" s="129"/>
    </row>
    <row r="3" spans="2:18" ht="7.5" customHeight="1" x14ac:dyDescent="0.25"/>
    <row r="4" spans="2:18" ht="15.75" x14ac:dyDescent="0.25">
      <c r="B4" s="45" t="s">
        <v>204</v>
      </c>
      <c r="C4" s="51" t="s">
        <v>185</v>
      </c>
      <c r="D4" s="10">
        <f>SUM(VALUE(D5+D6+D7+D8+D9+D10+D11+D12+D13+D14+D15+D16+D17+D18+D20+D21+D22+D23+D24+D25)/20)</f>
        <v>0.3</v>
      </c>
      <c r="E4" s="10"/>
      <c r="F4" s="10"/>
      <c r="G4" s="10"/>
      <c r="H4" s="10"/>
      <c r="I4" s="139"/>
      <c r="J4" s="140"/>
      <c r="K4" s="140"/>
      <c r="L4" s="140"/>
      <c r="M4" s="140"/>
      <c r="N4" s="140"/>
      <c r="O4" s="140"/>
      <c r="P4" s="140"/>
      <c r="Q4" s="140"/>
      <c r="R4" s="141"/>
    </row>
    <row r="5" spans="2:18" ht="27" customHeight="1" x14ac:dyDescent="0.25">
      <c r="B5" s="46">
        <v>1</v>
      </c>
      <c r="C5" s="39" t="s">
        <v>186</v>
      </c>
      <c r="D5" s="13" t="str">
        <f>SUBSTITUTE(SUBSTITUTE(E5,"3",0),"2",0.5)</f>
        <v>0</v>
      </c>
      <c r="E5" s="13">
        <v>3</v>
      </c>
      <c r="F5" s="14"/>
      <c r="G5" s="12"/>
      <c r="H5" s="12"/>
      <c r="I5" s="125"/>
      <c r="J5" s="126"/>
      <c r="K5" s="126"/>
      <c r="L5" s="126"/>
      <c r="M5" s="126"/>
      <c r="N5" s="126"/>
      <c r="O5" s="126"/>
      <c r="P5" s="126"/>
      <c r="Q5" s="126"/>
      <c r="R5" s="127"/>
    </row>
    <row r="6" spans="2:18" ht="39.75" customHeight="1" x14ac:dyDescent="0.25">
      <c r="B6" s="46">
        <v>2</v>
      </c>
      <c r="C6" s="39" t="s">
        <v>187</v>
      </c>
      <c r="D6" s="13" t="str">
        <f t="shared" ref="D6:D7" si="0">SUBSTITUTE(SUBSTITUTE(E6,"3",0),"2",0.5)</f>
        <v>0</v>
      </c>
      <c r="E6" s="13">
        <v>3</v>
      </c>
      <c r="F6" s="13"/>
      <c r="G6" s="12"/>
      <c r="H6" s="12"/>
      <c r="I6" s="125"/>
      <c r="J6" s="126"/>
      <c r="K6" s="126"/>
      <c r="L6" s="126"/>
      <c r="M6" s="126"/>
      <c r="N6" s="126"/>
      <c r="O6" s="126"/>
      <c r="P6" s="126"/>
      <c r="Q6" s="126"/>
      <c r="R6" s="127"/>
    </row>
    <row r="7" spans="2:18" ht="30" customHeight="1" x14ac:dyDescent="0.25">
      <c r="B7" s="46">
        <v>3</v>
      </c>
      <c r="C7" s="39" t="s">
        <v>188</v>
      </c>
      <c r="D7" s="13" t="str">
        <f t="shared" si="0"/>
        <v>0</v>
      </c>
      <c r="E7" s="13">
        <v>3</v>
      </c>
      <c r="F7" s="12"/>
      <c r="G7" s="12"/>
      <c r="H7" s="12"/>
      <c r="I7" s="125"/>
      <c r="J7" s="126"/>
      <c r="K7" s="126"/>
      <c r="L7" s="126"/>
      <c r="M7" s="126"/>
      <c r="N7" s="126"/>
      <c r="O7" s="126"/>
      <c r="P7" s="126"/>
      <c r="Q7" s="126"/>
      <c r="R7" s="127"/>
    </row>
    <row r="8" spans="2:18" ht="31.5" customHeight="1" x14ac:dyDescent="0.25">
      <c r="B8" s="56">
        <v>4</v>
      </c>
      <c r="C8" s="39" t="s">
        <v>208</v>
      </c>
      <c r="D8" s="13" t="str">
        <f>SUBSTITUTE(SUBSTITUTE(E8,"3",0),"2",0.5)</f>
        <v>0</v>
      </c>
      <c r="E8" s="13">
        <v>3</v>
      </c>
      <c r="F8" s="14"/>
      <c r="G8" s="12"/>
      <c r="H8" s="12"/>
      <c r="I8" s="125"/>
      <c r="J8" s="126"/>
      <c r="K8" s="126"/>
      <c r="L8" s="126"/>
      <c r="M8" s="126"/>
      <c r="N8" s="126"/>
      <c r="O8" s="126"/>
      <c r="P8" s="126"/>
      <c r="Q8" s="126"/>
      <c r="R8" s="127"/>
    </row>
    <row r="9" spans="2:18" ht="23.45" customHeight="1" x14ac:dyDescent="0.25">
      <c r="B9" s="56">
        <v>5</v>
      </c>
      <c r="C9" s="39" t="s">
        <v>189</v>
      </c>
      <c r="D9" s="13" t="str">
        <f t="shared" ref="D9:D23" si="1">SUBSTITUTE(SUBSTITUTE(E9,"3",0),"2",0.5)</f>
        <v>0</v>
      </c>
      <c r="E9" s="13">
        <v>3</v>
      </c>
      <c r="F9" s="13"/>
      <c r="G9" s="12"/>
      <c r="H9" s="12"/>
      <c r="I9" s="125"/>
      <c r="J9" s="126"/>
      <c r="K9" s="126"/>
      <c r="L9" s="126"/>
      <c r="M9" s="126"/>
      <c r="N9" s="126"/>
      <c r="O9" s="126"/>
      <c r="P9" s="126"/>
      <c r="Q9" s="126"/>
      <c r="R9" s="127"/>
    </row>
    <row r="10" spans="2:18" ht="24" customHeight="1" x14ac:dyDescent="0.25">
      <c r="B10" s="56">
        <v>6</v>
      </c>
      <c r="C10" s="38" t="s">
        <v>190</v>
      </c>
      <c r="D10" s="13" t="str">
        <f t="shared" si="1"/>
        <v>0</v>
      </c>
      <c r="E10" s="13">
        <v>3</v>
      </c>
      <c r="F10" s="12"/>
      <c r="G10" s="12"/>
      <c r="H10" s="12"/>
      <c r="I10" s="125"/>
      <c r="J10" s="126"/>
      <c r="K10" s="126"/>
      <c r="L10" s="126"/>
      <c r="M10" s="126"/>
      <c r="N10" s="126"/>
      <c r="O10" s="126"/>
      <c r="P10" s="126"/>
      <c r="Q10" s="126"/>
      <c r="R10" s="127"/>
    </row>
    <row r="11" spans="2:18" ht="39.75" customHeight="1" x14ac:dyDescent="0.25">
      <c r="B11" s="56">
        <v>7</v>
      </c>
      <c r="C11" s="38" t="s">
        <v>191</v>
      </c>
      <c r="D11" s="13" t="str">
        <f t="shared" si="1"/>
        <v>0</v>
      </c>
      <c r="E11" s="13">
        <v>3</v>
      </c>
      <c r="F11" s="12"/>
      <c r="G11" s="12"/>
      <c r="H11" s="12"/>
      <c r="I11" s="125"/>
      <c r="J11" s="126"/>
      <c r="K11" s="126"/>
      <c r="L11" s="126"/>
      <c r="M11" s="126"/>
      <c r="N11" s="126"/>
      <c r="O11" s="126"/>
      <c r="P11" s="126"/>
      <c r="Q11" s="126"/>
      <c r="R11" s="127"/>
    </row>
    <row r="12" spans="2:18" ht="48.75" customHeight="1" x14ac:dyDescent="0.25">
      <c r="B12" s="56">
        <v>8</v>
      </c>
      <c r="C12" s="39" t="s">
        <v>209</v>
      </c>
      <c r="D12" s="13" t="str">
        <f t="shared" si="1"/>
        <v>0</v>
      </c>
      <c r="E12" s="13">
        <v>3</v>
      </c>
      <c r="F12" s="12"/>
      <c r="G12" s="12"/>
      <c r="H12" s="12"/>
      <c r="I12" s="125"/>
      <c r="J12" s="126"/>
      <c r="K12" s="126"/>
      <c r="L12" s="126"/>
      <c r="M12" s="126"/>
      <c r="N12" s="126"/>
      <c r="O12" s="126"/>
      <c r="P12" s="126"/>
      <c r="Q12" s="126"/>
      <c r="R12" s="127"/>
    </row>
    <row r="13" spans="2:18" ht="30.75" customHeight="1" x14ac:dyDescent="0.25">
      <c r="B13" s="56">
        <v>9</v>
      </c>
      <c r="C13" s="38" t="s">
        <v>192</v>
      </c>
      <c r="D13" s="13" t="str">
        <f t="shared" si="1"/>
        <v>0,5</v>
      </c>
      <c r="E13" s="13">
        <v>2</v>
      </c>
      <c r="F13" s="12"/>
      <c r="G13" s="12"/>
      <c r="H13" s="12"/>
      <c r="I13" s="125"/>
      <c r="J13" s="126"/>
      <c r="K13" s="126"/>
      <c r="L13" s="126"/>
      <c r="M13" s="126"/>
      <c r="N13" s="126"/>
      <c r="O13" s="126"/>
      <c r="P13" s="126"/>
      <c r="Q13" s="126"/>
      <c r="R13" s="127"/>
    </row>
    <row r="14" spans="2:18" ht="36.75" customHeight="1" x14ac:dyDescent="0.25">
      <c r="B14" s="56">
        <v>10</v>
      </c>
      <c r="C14" s="38" t="s">
        <v>193</v>
      </c>
      <c r="D14" s="13" t="str">
        <f t="shared" si="1"/>
        <v>0,5</v>
      </c>
      <c r="E14" s="13">
        <v>2</v>
      </c>
      <c r="F14" s="12"/>
      <c r="G14" s="12"/>
      <c r="H14" s="12"/>
      <c r="I14" s="125"/>
      <c r="J14" s="126"/>
      <c r="K14" s="126"/>
      <c r="L14" s="126"/>
      <c r="M14" s="126"/>
      <c r="N14" s="126"/>
      <c r="O14" s="126"/>
      <c r="P14" s="126"/>
      <c r="Q14" s="126"/>
      <c r="R14" s="127"/>
    </row>
    <row r="15" spans="2:18" ht="20.25" customHeight="1" x14ac:dyDescent="0.25">
      <c r="B15" s="46">
        <v>11</v>
      </c>
      <c r="C15" s="38" t="s">
        <v>194</v>
      </c>
      <c r="D15" s="13" t="str">
        <f t="shared" si="1"/>
        <v>0,5</v>
      </c>
      <c r="E15" s="13">
        <v>2</v>
      </c>
      <c r="F15" s="21"/>
      <c r="G15" s="21"/>
      <c r="H15" s="21"/>
      <c r="I15" s="125"/>
      <c r="J15" s="126"/>
      <c r="K15" s="126"/>
      <c r="L15" s="126"/>
      <c r="M15" s="126"/>
      <c r="N15" s="126"/>
      <c r="O15" s="126"/>
      <c r="P15" s="126"/>
      <c r="Q15" s="126"/>
      <c r="R15" s="127"/>
    </row>
    <row r="16" spans="2:18" ht="24.75" customHeight="1" x14ac:dyDescent="0.25">
      <c r="B16" s="46">
        <v>12</v>
      </c>
      <c r="C16" s="38" t="s">
        <v>195</v>
      </c>
      <c r="D16" s="13" t="str">
        <f t="shared" si="1"/>
        <v>0,5</v>
      </c>
      <c r="E16" s="13">
        <v>2</v>
      </c>
      <c r="F16" s="21"/>
      <c r="G16" s="21"/>
      <c r="H16" s="21"/>
      <c r="I16" s="125"/>
      <c r="J16" s="126"/>
      <c r="K16" s="126"/>
      <c r="L16" s="126"/>
      <c r="M16" s="126"/>
      <c r="N16" s="126"/>
      <c r="O16" s="126"/>
      <c r="P16" s="126"/>
      <c r="Q16" s="126"/>
      <c r="R16" s="127"/>
    </row>
    <row r="17" spans="2:18" ht="22.5" customHeight="1" x14ac:dyDescent="0.25">
      <c r="B17" s="46">
        <v>13</v>
      </c>
      <c r="C17" s="38" t="s">
        <v>196</v>
      </c>
      <c r="D17" s="13" t="str">
        <f t="shared" si="1"/>
        <v>0,5</v>
      </c>
      <c r="E17" s="13">
        <v>2</v>
      </c>
      <c r="F17" s="21"/>
      <c r="G17" s="21"/>
      <c r="H17" s="21"/>
      <c r="I17" s="125"/>
      <c r="J17" s="126"/>
      <c r="K17" s="126"/>
      <c r="L17" s="126"/>
      <c r="M17" s="126"/>
      <c r="N17" s="126"/>
      <c r="O17" s="126"/>
      <c r="P17" s="126"/>
      <c r="Q17" s="126"/>
      <c r="R17" s="127"/>
    </row>
    <row r="18" spans="2:18" ht="26.25" customHeight="1" x14ac:dyDescent="0.25">
      <c r="B18" s="46">
        <v>14</v>
      </c>
      <c r="C18" s="38" t="s">
        <v>197</v>
      </c>
      <c r="D18" s="13" t="str">
        <f t="shared" si="1"/>
        <v>0,5</v>
      </c>
      <c r="E18" s="13">
        <v>2</v>
      </c>
      <c r="F18" s="21"/>
      <c r="G18" s="21"/>
      <c r="H18" s="21"/>
      <c r="I18" s="125"/>
      <c r="J18" s="126"/>
      <c r="K18" s="126"/>
      <c r="L18" s="126"/>
      <c r="M18" s="126"/>
      <c r="N18" s="126"/>
      <c r="O18" s="126"/>
      <c r="P18" s="126"/>
      <c r="Q18" s="126"/>
      <c r="R18" s="127"/>
    </row>
    <row r="19" spans="2:18" ht="31.5" customHeight="1" x14ac:dyDescent="0.25">
      <c r="B19" s="92" t="s">
        <v>205</v>
      </c>
      <c r="C19" s="57" t="s">
        <v>214</v>
      </c>
      <c r="D19" s="91"/>
      <c r="E19" s="91"/>
      <c r="F19" s="91"/>
      <c r="G19" s="91"/>
      <c r="H19" s="91"/>
      <c r="I19" s="139"/>
      <c r="J19" s="140"/>
      <c r="K19" s="140"/>
      <c r="L19" s="140"/>
      <c r="M19" s="140"/>
      <c r="N19" s="140"/>
      <c r="O19" s="140"/>
      <c r="P19" s="140"/>
      <c r="Q19" s="140"/>
      <c r="R19" s="141"/>
    </row>
    <row r="20" spans="2:18" ht="31.5" x14ac:dyDescent="0.25">
      <c r="B20" s="46">
        <v>1</v>
      </c>
      <c r="C20" s="39" t="s">
        <v>198</v>
      </c>
      <c r="D20" s="13" t="str">
        <f t="shared" si="1"/>
        <v>0,5</v>
      </c>
      <c r="E20" s="13">
        <v>2</v>
      </c>
      <c r="F20" s="12"/>
      <c r="G20" s="12"/>
      <c r="H20" s="12"/>
      <c r="I20" s="125"/>
      <c r="J20" s="126"/>
      <c r="K20" s="126"/>
      <c r="L20" s="126"/>
      <c r="M20" s="126"/>
      <c r="N20" s="126"/>
      <c r="O20" s="126"/>
      <c r="P20" s="126"/>
      <c r="Q20" s="126"/>
      <c r="R20" s="127"/>
    </row>
    <row r="21" spans="2:18" ht="27" customHeight="1" x14ac:dyDescent="0.25">
      <c r="B21" s="46">
        <v>2</v>
      </c>
      <c r="C21" s="38" t="s">
        <v>199</v>
      </c>
      <c r="D21" s="13" t="str">
        <f t="shared" si="1"/>
        <v>0,5</v>
      </c>
      <c r="E21" s="13">
        <v>2</v>
      </c>
      <c r="F21" s="12"/>
      <c r="G21" s="12"/>
      <c r="H21" s="12"/>
      <c r="I21" s="125"/>
      <c r="J21" s="126"/>
      <c r="K21" s="126"/>
      <c r="L21" s="126"/>
      <c r="M21" s="126"/>
      <c r="N21" s="126"/>
      <c r="O21" s="126"/>
      <c r="P21" s="126"/>
      <c r="Q21" s="126"/>
      <c r="R21" s="127"/>
    </row>
    <row r="22" spans="2:18" ht="31.5" x14ac:dyDescent="0.25">
      <c r="B22" s="46">
        <v>3</v>
      </c>
      <c r="C22" s="39" t="s">
        <v>215</v>
      </c>
      <c r="D22" s="13" t="str">
        <f t="shared" si="1"/>
        <v>0,5</v>
      </c>
      <c r="E22" s="13">
        <v>2</v>
      </c>
      <c r="F22" s="12"/>
      <c r="G22" s="12"/>
      <c r="H22" s="12"/>
      <c r="I22" s="125"/>
      <c r="J22" s="126"/>
      <c r="K22" s="126"/>
      <c r="L22" s="126"/>
      <c r="M22" s="126"/>
      <c r="N22" s="126"/>
      <c r="O22" s="126"/>
      <c r="P22" s="126"/>
      <c r="Q22" s="126"/>
      <c r="R22" s="127"/>
    </row>
    <row r="23" spans="2:18" ht="31.5" x14ac:dyDescent="0.25">
      <c r="B23" s="46">
        <v>4</v>
      </c>
      <c r="C23" s="39" t="s">
        <v>216</v>
      </c>
      <c r="D23" s="13" t="str">
        <f t="shared" si="1"/>
        <v>0,5</v>
      </c>
      <c r="E23" s="13">
        <v>2</v>
      </c>
      <c r="F23" s="12"/>
      <c r="G23" s="12"/>
      <c r="H23" s="12"/>
      <c r="I23" s="125"/>
      <c r="J23" s="126"/>
      <c r="K23" s="126"/>
      <c r="L23" s="126"/>
      <c r="M23" s="126"/>
      <c r="N23" s="126"/>
      <c r="O23" s="126"/>
      <c r="P23" s="126"/>
      <c r="Q23" s="126"/>
      <c r="R23" s="127"/>
    </row>
    <row r="24" spans="2:18" ht="31.5" x14ac:dyDescent="0.25">
      <c r="B24" s="46">
        <v>5</v>
      </c>
      <c r="C24" s="39" t="s">
        <v>202</v>
      </c>
      <c r="D24" s="13" t="str">
        <f t="shared" ref="D24:D25" si="2">SUBSTITUTE(SUBSTITUTE(E24,"3",0),"2",0.5)</f>
        <v>0,5</v>
      </c>
      <c r="E24" s="13">
        <v>2</v>
      </c>
      <c r="F24" s="12"/>
      <c r="G24" s="12"/>
      <c r="H24" s="12"/>
      <c r="I24" s="125"/>
      <c r="J24" s="126"/>
      <c r="K24" s="126"/>
      <c r="L24" s="126"/>
      <c r="M24" s="126"/>
      <c r="N24" s="126"/>
      <c r="O24" s="126"/>
      <c r="P24" s="126"/>
      <c r="Q24" s="126"/>
      <c r="R24" s="127"/>
    </row>
    <row r="25" spans="2:18" ht="47.25" x14ac:dyDescent="0.25">
      <c r="B25" s="46">
        <v>6</v>
      </c>
      <c r="C25" s="39" t="s">
        <v>203</v>
      </c>
      <c r="D25" s="13" t="str">
        <f t="shared" si="2"/>
        <v>0,5</v>
      </c>
      <c r="E25" s="13">
        <v>2</v>
      </c>
      <c r="F25" s="12"/>
      <c r="G25" s="12"/>
      <c r="H25" s="12"/>
      <c r="I25" s="125"/>
      <c r="J25" s="126"/>
      <c r="K25" s="126"/>
      <c r="L25" s="126"/>
      <c r="M25" s="126"/>
      <c r="N25" s="126"/>
      <c r="O25" s="126"/>
      <c r="P25" s="126"/>
      <c r="Q25" s="126"/>
      <c r="R25" s="127"/>
    </row>
    <row r="26" spans="2:18" ht="15.75" x14ac:dyDescent="0.25">
      <c r="B26" s="46"/>
      <c r="C26" s="93"/>
      <c r="D26" s="94"/>
      <c r="E26" s="94"/>
      <c r="F26" s="11"/>
      <c r="G26" s="11"/>
      <c r="H26" s="11"/>
      <c r="I26" s="95"/>
      <c r="J26" s="95"/>
      <c r="K26" s="95"/>
      <c r="L26" s="95"/>
      <c r="M26" s="95"/>
      <c r="N26" s="95"/>
      <c r="O26" s="95"/>
      <c r="P26" s="95"/>
      <c r="Q26" s="95"/>
      <c r="R26" s="95"/>
    </row>
  </sheetData>
  <mergeCells count="24">
    <mergeCell ref="I7:R7"/>
    <mergeCell ref="B2:C2"/>
    <mergeCell ref="I2:R2"/>
    <mergeCell ref="I4:R4"/>
    <mergeCell ref="I5:R5"/>
    <mergeCell ref="I6:R6"/>
    <mergeCell ref="I8:R8"/>
    <mergeCell ref="I9:R9"/>
    <mergeCell ref="I10:R10"/>
    <mergeCell ref="I11:R11"/>
    <mergeCell ref="I12:R12"/>
    <mergeCell ref="I13:R13"/>
    <mergeCell ref="I14:R14"/>
    <mergeCell ref="I15:R15"/>
    <mergeCell ref="I16:R16"/>
    <mergeCell ref="I17:R17"/>
    <mergeCell ref="I23:R23"/>
    <mergeCell ref="I24:R24"/>
    <mergeCell ref="I25:R25"/>
    <mergeCell ref="I18:R18"/>
    <mergeCell ref="I19:R19"/>
    <mergeCell ref="I20:R20"/>
    <mergeCell ref="I21:R21"/>
    <mergeCell ref="I22:R2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7" r:id="rId3" name="Group Box 1">
              <controlPr defaultSize="0" autoFill="0" autoPict="0">
                <anchor moveWithCells="1">
                  <from>
                    <xdr:col>5</xdr:col>
                    <xdr:colOff>38100</xdr:colOff>
                    <xdr:row>4</xdr:row>
                    <xdr:rowOff>19050</xdr:rowOff>
                  </from>
                  <to>
                    <xdr:col>7</xdr:col>
                    <xdr:colOff>752475</xdr:colOff>
                    <xdr:row>5</xdr:row>
                    <xdr:rowOff>0</xdr:rowOff>
                  </to>
                </anchor>
              </controlPr>
            </control>
          </mc:Choice>
        </mc:AlternateContent>
        <mc:AlternateContent xmlns:mc="http://schemas.openxmlformats.org/markup-compatibility/2006">
          <mc:Choice Requires="x14">
            <control shapeId="9218" r:id="rId4" name="Option Button 2">
              <controlPr defaultSize="0" autoFill="0" autoLine="0" autoPict="0">
                <anchor moveWithCells="1">
                  <from>
                    <xdr:col>5</xdr:col>
                    <xdr:colOff>114300</xdr:colOff>
                    <xdr:row>4</xdr:row>
                    <xdr:rowOff>47625</xdr:rowOff>
                  </from>
                  <to>
                    <xdr:col>5</xdr:col>
                    <xdr:colOff>695325</xdr:colOff>
                    <xdr:row>5</xdr:row>
                    <xdr:rowOff>0</xdr:rowOff>
                  </to>
                </anchor>
              </controlPr>
            </control>
          </mc:Choice>
        </mc:AlternateContent>
        <mc:AlternateContent xmlns:mc="http://schemas.openxmlformats.org/markup-compatibility/2006">
          <mc:Choice Requires="x14">
            <control shapeId="9219" r:id="rId5" name="Option Button 3">
              <controlPr defaultSize="0" autoFill="0" autoLine="0" autoPict="0">
                <anchor moveWithCells="1">
                  <from>
                    <xdr:col>6</xdr:col>
                    <xdr:colOff>76200</xdr:colOff>
                    <xdr:row>4</xdr:row>
                    <xdr:rowOff>38100</xdr:rowOff>
                  </from>
                  <to>
                    <xdr:col>6</xdr:col>
                    <xdr:colOff>657225</xdr:colOff>
                    <xdr:row>5</xdr:row>
                    <xdr:rowOff>0</xdr:rowOff>
                  </to>
                </anchor>
              </controlPr>
            </control>
          </mc:Choice>
        </mc:AlternateContent>
        <mc:AlternateContent xmlns:mc="http://schemas.openxmlformats.org/markup-compatibility/2006">
          <mc:Choice Requires="x14">
            <control shapeId="9220" r:id="rId6" name="Option Button 4">
              <controlPr defaultSize="0" autoFill="0" autoLine="0" autoPict="0">
                <anchor moveWithCells="1">
                  <from>
                    <xdr:col>7</xdr:col>
                    <xdr:colOff>57150</xdr:colOff>
                    <xdr:row>4</xdr:row>
                    <xdr:rowOff>47625</xdr:rowOff>
                  </from>
                  <to>
                    <xdr:col>7</xdr:col>
                    <xdr:colOff>647700</xdr:colOff>
                    <xdr:row>5</xdr:row>
                    <xdr:rowOff>0</xdr:rowOff>
                  </to>
                </anchor>
              </controlPr>
            </control>
          </mc:Choice>
        </mc:AlternateContent>
        <mc:AlternateContent xmlns:mc="http://schemas.openxmlformats.org/markup-compatibility/2006">
          <mc:Choice Requires="x14">
            <control shapeId="9221" r:id="rId7" name="Group Box 5">
              <controlPr defaultSize="0" autoFill="0" autoPict="0">
                <anchor moveWithCells="1">
                  <from>
                    <xdr:col>5</xdr:col>
                    <xdr:colOff>38100</xdr:colOff>
                    <xdr:row>5</xdr:row>
                    <xdr:rowOff>9525</xdr:rowOff>
                  </from>
                  <to>
                    <xdr:col>7</xdr:col>
                    <xdr:colOff>733425</xdr:colOff>
                    <xdr:row>5</xdr:row>
                    <xdr:rowOff>476250</xdr:rowOff>
                  </to>
                </anchor>
              </controlPr>
            </control>
          </mc:Choice>
        </mc:AlternateContent>
        <mc:AlternateContent xmlns:mc="http://schemas.openxmlformats.org/markup-compatibility/2006">
          <mc:Choice Requires="x14">
            <control shapeId="9222" r:id="rId8" name="Option Button 6">
              <controlPr defaultSize="0" autoFill="0" autoLine="0" autoPict="0">
                <anchor moveWithCells="1">
                  <from>
                    <xdr:col>5</xdr:col>
                    <xdr:colOff>114300</xdr:colOff>
                    <xdr:row>5</xdr:row>
                    <xdr:rowOff>66675</xdr:rowOff>
                  </from>
                  <to>
                    <xdr:col>5</xdr:col>
                    <xdr:colOff>619125</xdr:colOff>
                    <xdr:row>5</xdr:row>
                    <xdr:rowOff>476250</xdr:rowOff>
                  </to>
                </anchor>
              </controlPr>
            </control>
          </mc:Choice>
        </mc:AlternateContent>
        <mc:AlternateContent xmlns:mc="http://schemas.openxmlformats.org/markup-compatibility/2006">
          <mc:Choice Requires="x14">
            <control shapeId="9223" r:id="rId9" name="Option Button 7">
              <controlPr defaultSize="0" autoFill="0" autoLine="0" autoPict="0">
                <anchor moveWithCells="1">
                  <from>
                    <xdr:col>6</xdr:col>
                    <xdr:colOff>66675</xdr:colOff>
                    <xdr:row>5</xdr:row>
                    <xdr:rowOff>76200</xdr:rowOff>
                  </from>
                  <to>
                    <xdr:col>6</xdr:col>
                    <xdr:colOff>657225</xdr:colOff>
                    <xdr:row>5</xdr:row>
                    <xdr:rowOff>476250</xdr:rowOff>
                  </to>
                </anchor>
              </controlPr>
            </control>
          </mc:Choice>
        </mc:AlternateContent>
        <mc:AlternateContent xmlns:mc="http://schemas.openxmlformats.org/markup-compatibility/2006">
          <mc:Choice Requires="x14">
            <control shapeId="9224" r:id="rId10" name="Option Button 8">
              <controlPr defaultSize="0" autoFill="0" autoLine="0" autoPict="0">
                <anchor moveWithCells="1">
                  <from>
                    <xdr:col>7</xdr:col>
                    <xdr:colOff>66675</xdr:colOff>
                    <xdr:row>5</xdr:row>
                    <xdr:rowOff>76200</xdr:rowOff>
                  </from>
                  <to>
                    <xdr:col>7</xdr:col>
                    <xdr:colOff>657225</xdr:colOff>
                    <xdr:row>5</xdr:row>
                    <xdr:rowOff>476250</xdr:rowOff>
                  </to>
                </anchor>
              </controlPr>
            </control>
          </mc:Choice>
        </mc:AlternateContent>
        <mc:AlternateContent xmlns:mc="http://schemas.openxmlformats.org/markup-compatibility/2006">
          <mc:Choice Requires="x14">
            <control shapeId="9225" r:id="rId11" name="Group Box 9">
              <controlPr defaultSize="0" autoFill="0" autoPict="0">
                <anchor moveWithCells="1">
                  <from>
                    <xdr:col>5</xdr:col>
                    <xdr:colOff>66675</xdr:colOff>
                    <xdr:row>6</xdr:row>
                    <xdr:rowOff>19050</xdr:rowOff>
                  </from>
                  <to>
                    <xdr:col>7</xdr:col>
                    <xdr:colOff>742950</xdr:colOff>
                    <xdr:row>6</xdr:row>
                    <xdr:rowOff>295275</xdr:rowOff>
                  </to>
                </anchor>
              </controlPr>
            </control>
          </mc:Choice>
        </mc:AlternateContent>
        <mc:AlternateContent xmlns:mc="http://schemas.openxmlformats.org/markup-compatibility/2006">
          <mc:Choice Requires="x14">
            <control shapeId="9226" r:id="rId12" name="Option Button 10">
              <controlPr defaultSize="0" autoFill="0" autoLine="0" autoPict="0">
                <anchor moveWithCells="1">
                  <from>
                    <xdr:col>5</xdr:col>
                    <xdr:colOff>123825</xdr:colOff>
                    <xdr:row>6</xdr:row>
                    <xdr:rowOff>47625</xdr:rowOff>
                  </from>
                  <to>
                    <xdr:col>5</xdr:col>
                    <xdr:colOff>704850</xdr:colOff>
                    <xdr:row>6</xdr:row>
                    <xdr:rowOff>295275</xdr:rowOff>
                  </to>
                </anchor>
              </controlPr>
            </control>
          </mc:Choice>
        </mc:AlternateContent>
        <mc:AlternateContent xmlns:mc="http://schemas.openxmlformats.org/markup-compatibility/2006">
          <mc:Choice Requires="x14">
            <control shapeId="9227" r:id="rId13" name="Option Button 11">
              <controlPr defaultSize="0" autoFill="0" autoLine="0" autoPict="0">
                <anchor moveWithCells="1">
                  <from>
                    <xdr:col>6</xdr:col>
                    <xdr:colOff>95250</xdr:colOff>
                    <xdr:row>6</xdr:row>
                    <xdr:rowOff>38100</xdr:rowOff>
                  </from>
                  <to>
                    <xdr:col>6</xdr:col>
                    <xdr:colOff>666750</xdr:colOff>
                    <xdr:row>6</xdr:row>
                    <xdr:rowOff>295275</xdr:rowOff>
                  </to>
                </anchor>
              </controlPr>
            </control>
          </mc:Choice>
        </mc:AlternateContent>
        <mc:AlternateContent xmlns:mc="http://schemas.openxmlformats.org/markup-compatibility/2006">
          <mc:Choice Requires="x14">
            <control shapeId="9228" r:id="rId14" name="Option Button 12">
              <controlPr defaultSize="0" autoFill="0" autoLine="0" autoPict="0">
                <anchor moveWithCells="1">
                  <from>
                    <xdr:col>7</xdr:col>
                    <xdr:colOff>95250</xdr:colOff>
                    <xdr:row>6</xdr:row>
                    <xdr:rowOff>38100</xdr:rowOff>
                  </from>
                  <to>
                    <xdr:col>7</xdr:col>
                    <xdr:colOff>628650</xdr:colOff>
                    <xdr:row>6</xdr:row>
                    <xdr:rowOff>295275</xdr:rowOff>
                  </to>
                </anchor>
              </controlPr>
            </control>
          </mc:Choice>
        </mc:AlternateContent>
        <mc:AlternateContent xmlns:mc="http://schemas.openxmlformats.org/markup-compatibility/2006">
          <mc:Choice Requires="x14">
            <control shapeId="9325" r:id="rId15" name="Group Box 109">
              <controlPr defaultSize="0" autoFill="0" autoPict="0">
                <anchor moveWithCells="1">
                  <from>
                    <xdr:col>5</xdr:col>
                    <xdr:colOff>85725</xdr:colOff>
                    <xdr:row>10</xdr:row>
                    <xdr:rowOff>66675</xdr:rowOff>
                  </from>
                  <to>
                    <xdr:col>7</xdr:col>
                    <xdr:colOff>752475</xdr:colOff>
                    <xdr:row>10</xdr:row>
                    <xdr:rowOff>428625</xdr:rowOff>
                  </to>
                </anchor>
              </controlPr>
            </control>
          </mc:Choice>
        </mc:AlternateContent>
        <mc:AlternateContent xmlns:mc="http://schemas.openxmlformats.org/markup-compatibility/2006">
          <mc:Choice Requires="x14">
            <control shapeId="9329" r:id="rId16" name="Group Box 113">
              <controlPr defaultSize="0" autoFill="0" autoPict="0">
                <anchor moveWithCells="1">
                  <from>
                    <xdr:col>5</xdr:col>
                    <xdr:colOff>38100</xdr:colOff>
                    <xdr:row>11</xdr:row>
                    <xdr:rowOff>28575</xdr:rowOff>
                  </from>
                  <to>
                    <xdr:col>8</xdr:col>
                    <xdr:colOff>0</xdr:colOff>
                    <xdr:row>11</xdr:row>
                    <xdr:rowOff>600075</xdr:rowOff>
                  </to>
                </anchor>
              </controlPr>
            </control>
          </mc:Choice>
        </mc:AlternateContent>
        <mc:AlternateContent xmlns:mc="http://schemas.openxmlformats.org/markup-compatibility/2006">
          <mc:Choice Requires="x14">
            <control shapeId="9333" r:id="rId17" name="Group Box 117">
              <controlPr defaultSize="0" autoFill="0" autoPict="0">
                <anchor moveWithCells="1">
                  <from>
                    <xdr:col>5</xdr:col>
                    <xdr:colOff>47625</xdr:colOff>
                    <xdr:row>12</xdr:row>
                    <xdr:rowOff>38100</xdr:rowOff>
                  </from>
                  <to>
                    <xdr:col>7</xdr:col>
                    <xdr:colOff>742950</xdr:colOff>
                    <xdr:row>12</xdr:row>
                    <xdr:rowOff>342900</xdr:rowOff>
                  </to>
                </anchor>
              </controlPr>
            </control>
          </mc:Choice>
        </mc:AlternateContent>
        <mc:AlternateContent xmlns:mc="http://schemas.openxmlformats.org/markup-compatibility/2006">
          <mc:Choice Requires="x14">
            <control shapeId="9334" r:id="rId18" name="Option Button 118">
              <controlPr defaultSize="0" autoFill="0" autoLine="0" autoPict="0">
                <anchor moveWithCells="1">
                  <from>
                    <xdr:col>5</xdr:col>
                    <xdr:colOff>104775</xdr:colOff>
                    <xdr:row>12</xdr:row>
                    <xdr:rowOff>76200</xdr:rowOff>
                  </from>
                  <to>
                    <xdr:col>5</xdr:col>
                    <xdr:colOff>685800</xdr:colOff>
                    <xdr:row>12</xdr:row>
                    <xdr:rowOff>200025</xdr:rowOff>
                  </to>
                </anchor>
              </controlPr>
            </control>
          </mc:Choice>
        </mc:AlternateContent>
        <mc:AlternateContent xmlns:mc="http://schemas.openxmlformats.org/markup-compatibility/2006">
          <mc:Choice Requires="x14">
            <control shapeId="9335" r:id="rId19" name="Option Button 119">
              <controlPr defaultSize="0" autoFill="0" autoLine="0" autoPict="0">
                <anchor moveWithCells="1">
                  <from>
                    <xdr:col>6</xdr:col>
                    <xdr:colOff>142875</xdr:colOff>
                    <xdr:row>12</xdr:row>
                    <xdr:rowOff>76200</xdr:rowOff>
                  </from>
                  <to>
                    <xdr:col>6</xdr:col>
                    <xdr:colOff>695325</xdr:colOff>
                    <xdr:row>12</xdr:row>
                    <xdr:rowOff>200025</xdr:rowOff>
                  </to>
                </anchor>
              </controlPr>
            </control>
          </mc:Choice>
        </mc:AlternateContent>
        <mc:AlternateContent xmlns:mc="http://schemas.openxmlformats.org/markup-compatibility/2006">
          <mc:Choice Requires="x14">
            <control shapeId="9336" r:id="rId20" name="Option Button 120">
              <controlPr defaultSize="0" autoFill="0" autoLine="0" autoPict="0">
                <anchor moveWithCells="1">
                  <from>
                    <xdr:col>7</xdr:col>
                    <xdr:colOff>161925</xdr:colOff>
                    <xdr:row>12</xdr:row>
                    <xdr:rowOff>76200</xdr:rowOff>
                  </from>
                  <to>
                    <xdr:col>7</xdr:col>
                    <xdr:colOff>676275</xdr:colOff>
                    <xdr:row>12</xdr:row>
                    <xdr:rowOff>200025</xdr:rowOff>
                  </to>
                </anchor>
              </controlPr>
            </control>
          </mc:Choice>
        </mc:AlternateContent>
        <mc:AlternateContent xmlns:mc="http://schemas.openxmlformats.org/markup-compatibility/2006">
          <mc:Choice Requires="x14">
            <control shapeId="9337" r:id="rId21" name="Group Box 121">
              <controlPr defaultSize="0" autoFill="0" autoPict="0">
                <anchor moveWithCells="1">
                  <from>
                    <xdr:col>5</xdr:col>
                    <xdr:colOff>57150</xdr:colOff>
                    <xdr:row>13</xdr:row>
                    <xdr:rowOff>28575</xdr:rowOff>
                  </from>
                  <to>
                    <xdr:col>7</xdr:col>
                    <xdr:colOff>752475</xdr:colOff>
                    <xdr:row>13</xdr:row>
                    <xdr:rowOff>400050</xdr:rowOff>
                  </to>
                </anchor>
              </controlPr>
            </control>
          </mc:Choice>
        </mc:AlternateContent>
        <mc:AlternateContent xmlns:mc="http://schemas.openxmlformats.org/markup-compatibility/2006">
          <mc:Choice Requires="x14">
            <control shapeId="9338" r:id="rId22" name="Option Button 122">
              <controlPr defaultSize="0" autoFill="0" autoLine="0" autoPict="0">
                <anchor moveWithCells="1">
                  <from>
                    <xdr:col>5</xdr:col>
                    <xdr:colOff>133350</xdr:colOff>
                    <xdr:row>13</xdr:row>
                    <xdr:rowOff>66675</xdr:rowOff>
                  </from>
                  <to>
                    <xdr:col>5</xdr:col>
                    <xdr:colOff>666750</xdr:colOff>
                    <xdr:row>13</xdr:row>
                    <xdr:rowOff>400050</xdr:rowOff>
                  </to>
                </anchor>
              </controlPr>
            </control>
          </mc:Choice>
        </mc:AlternateContent>
        <mc:AlternateContent xmlns:mc="http://schemas.openxmlformats.org/markup-compatibility/2006">
          <mc:Choice Requires="x14">
            <control shapeId="9339" r:id="rId23" name="Option Button 123">
              <controlPr defaultSize="0" autoFill="0" autoLine="0" autoPict="0">
                <anchor moveWithCells="1">
                  <from>
                    <xdr:col>6</xdr:col>
                    <xdr:colOff>95250</xdr:colOff>
                    <xdr:row>13</xdr:row>
                    <xdr:rowOff>66675</xdr:rowOff>
                  </from>
                  <to>
                    <xdr:col>6</xdr:col>
                    <xdr:colOff>657225</xdr:colOff>
                    <xdr:row>13</xdr:row>
                    <xdr:rowOff>400050</xdr:rowOff>
                  </to>
                </anchor>
              </controlPr>
            </control>
          </mc:Choice>
        </mc:AlternateContent>
        <mc:AlternateContent xmlns:mc="http://schemas.openxmlformats.org/markup-compatibility/2006">
          <mc:Choice Requires="x14">
            <control shapeId="9340" r:id="rId24" name="Option Button 124">
              <controlPr defaultSize="0" autoFill="0" autoLine="0" autoPict="0">
                <anchor moveWithCells="1">
                  <from>
                    <xdr:col>7</xdr:col>
                    <xdr:colOff>123825</xdr:colOff>
                    <xdr:row>13</xdr:row>
                    <xdr:rowOff>66675</xdr:rowOff>
                  </from>
                  <to>
                    <xdr:col>7</xdr:col>
                    <xdr:colOff>666750</xdr:colOff>
                    <xdr:row>13</xdr:row>
                    <xdr:rowOff>400050</xdr:rowOff>
                  </to>
                </anchor>
              </controlPr>
            </control>
          </mc:Choice>
        </mc:AlternateContent>
        <mc:AlternateContent xmlns:mc="http://schemas.openxmlformats.org/markup-compatibility/2006">
          <mc:Choice Requires="x14">
            <control shapeId="9341" r:id="rId25" name="Group Box 125">
              <controlPr defaultSize="0" autoFill="0" autoPict="0">
                <anchor moveWithCells="1">
                  <from>
                    <xdr:col>5</xdr:col>
                    <xdr:colOff>9525</xdr:colOff>
                    <xdr:row>19</xdr:row>
                    <xdr:rowOff>38100</xdr:rowOff>
                  </from>
                  <to>
                    <xdr:col>7</xdr:col>
                    <xdr:colOff>657225</xdr:colOff>
                    <xdr:row>20</xdr:row>
                    <xdr:rowOff>0</xdr:rowOff>
                  </to>
                </anchor>
              </controlPr>
            </control>
          </mc:Choice>
        </mc:AlternateContent>
        <mc:AlternateContent xmlns:mc="http://schemas.openxmlformats.org/markup-compatibility/2006">
          <mc:Choice Requires="x14">
            <control shapeId="9381" r:id="rId26" name="Option Button 165">
              <controlPr defaultSize="0" autoFill="0" autoLine="0" autoPict="0">
                <anchor moveWithCells="1">
                  <from>
                    <xdr:col>5</xdr:col>
                    <xdr:colOff>76200</xdr:colOff>
                    <xdr:row>19</xdr:row>
                    <xdr:rowOff>66675</xdr:rowOff>
                  </from>
                  <to>
                    <xdr:col>5</xdr:col>
                    <xdr:colOff>628650</xdr:colOff>
                    <xdr:row>19</xdr:row>
                    <xdr:rowOff>361950</xdr:rowOff>
                  </to>
                </anchor>
              </controlPr>
            </control>
          </mc:Choice>
        </mc:AlternateContent>
        <mc:AlternateContent xmlns:mc="http://schemas.openxmlformats.org/markup-compatibility/2006">
          <mc:Choice Requires="x14">
            <control shapeId="9382" r:id="rId27" name="Option Button 166">
              <controlPr defaultSize="0" autoFill="0" autoLine="0" autoPict="0">
                <anchor moveWithCells="1">
                  <from>
                    <xdr:col>6</xdr:col>
                    <xdr:colOff>57150</xdr:colOff>
                    <xdr:row>19</xdr:row>
                    <xdr:rowOff>76200</xdr:rowOff>
                  </from>
                  <to>
                    <xdr:col>6</xdr:col>
                    <xdr:colOff>628650</xdr:colOff>
                    <xdr:row>19</xdr:row>
                    <xdr:rowOff>342900</xdr:rowOff>
                  </to>
                </anchor>
              </controlPr>
            </control>
          </mc:Choice>
        </mc:AlternateContent>
        <mc:AlternateContent xmlns:mc="http://schemas.openxmlformats.org/markup-compatibility/2006">
          <mc:Choice Requires="x14">
            <control shapeId="9383" r:id="rId28" name="Option Button 167">
              <controlPr defaultSize="0" autoFill="0" autoLine="0" autoPict="0">
                <anchor moveWithCells="1">
                  <from>
                    <xdr:col>7</xdr:col>
                    <xdr:colOff>66675</xdr:colOff>
                    <xdr:row>19</xdr:row>
                    <xdr:rowOff>85725</xdr:rowOff>
                  </from>
                  <to>
                    <xdr:col>7</xdr:col>
                    <xdr:colOff>609600</xdr:colOff>
                    <xdr:row>19</xdr:row>
                    <xdr:rowOff>381000</xdr:rowOff>
                  </to>
                </anchor>
              </controlPr>
            </control>
          </mc:Choice>
        </mc:AlternateContent>
        <mc:AlternateContent xmlns:mc="http://schemas.openxmlformats.org/markup-compatibility/2006">
          <mc:Choice Requires="x14">
            <control shapeId="9384" r:id="rId29" name="Group Box 168">
              <controlPr defaultSize="0" autoFill="0" autoPict="0">
                <anchor moveWithCells="1">
                  <from>
                    <xdr:col>5</xdr:col>
                    <xdr:colOff>57150</xdr:colOff>
                    <xdr:row>20</xdr:row>
                    <xdr:rowOff>9525</xdr:rowOff>
                  </from>
                  <to>
                    <xdr:col>7</xdr:col>
                    <xdr:colOff>647700</xdr:colOff>
                    <xdr:row>20</xdr:row>
                    <xdr:rowOff>295275</xdr:rowOff>
                  </to>
                </anchor>
              </controlPr>
            </control>
          </mc:Choice>
        </mc:AlternateContent>
        <mc:AlternateContent xmlns:mc="http://schemas.openxmlformats.org/markup-compatibility/2006">
          <mc:Choice Requires="x14">
            <control shapeId="9385" r:id="rId30" name="Option Button 169">
              <controlPr defaultSize="0" autoFill="0" autoLine="0" autoPict="0">
                <anchor moveWithCells="1">
                  <from>
                    <xdr:col>5</xdr:col>
                    <xdr:colOff>114300</xdr:colOff>
                    <xdr:row>20</xdr:row>
                    <xdr:rowOff>28575</xdr:rowOff>
                  </from>
                  <to>
                    <xdr:col>5</xdr:col>
                    <xdr:colOff>619125</xdr:colOff>
                    <xdr:row>20</xdr:row>
                    <xdr:rowOff>295275</xdr:rowOff>
                  </to>
                </anchor>
              </controlPr>
            </control>
          </mc:Choice>
        </mc:AlternateContent>
        <mc:AlternateContent xmlns:mc="http://schemas.openxmlformats.org/markup-compatibility/2006">
          <mc:Choice Requires="x14">
            <control shapeId="9386" r:id="rId31" name="Option Button 170">
              <controlPr defaultSize="0" autoFill="0" autoLine="0" autoPict="0">
                <anchor moveWithCells="1">
                  <from>
                    <xdr:col>6</xdr:col>
                    <xdr:colOff>76200</xdr:colOff>
                    <xdr:row>20</xdr:row>
                    <xdr:rowOff>28575</xdr:rowOff>
                  </from>
                  <to>
                    <xdr:col>6</xdr:col>
                    <xdr:colOff>638175</xdr:colOff>
                    <xdr:row>20</xdr:row>
                    <xdr:rowOff>285750</xdr:rowOff>
                  </to>
                </anchor>
              </controlPr>
            </control>
          </mc:Choice>
        </mc:AlternateContent>
        <mc:AlternateContent xmlns:mc="http://schemas.openxmlformats.org/markup-compatibility/2006">
          <mc:Choice Requires="x14">
            <control shapeId="9387" r:id="rId32" name="Option Button 171">
              <controlPr defaultSize="0" autoFill="0" autoLine="0" autoPict="0">
                <anchor moveWithCells="1">
                  <from>
                    <xdr:col>7</xdr:col>
                    <xdr:colOff>76200</xdr:colOff>
                    <xdr:row>20</xdr:row>
                    <xdr:rowOff>9525</xdr:rowOff>
                  </from>
                  <to>
                    <xdr:col>7</xdr:col>
                    <xdr:colOff>590550</xdr:colOff>
                    <xdr:row>20</xdr:row>
                    <xdr:rowOff>285750</xdr:rowOff>
                  </to>
                </anchor>
              </controlPr>
            </control>
          </mc:Choice>
        </mc:AlternateContent>
        <mc:AlternateContent xmlns:mc="http://schemas.openxmlformats.org/markup-compatibility/2006">
          <mc:Choice Requires="x14">
            <control shapeId="9388" r:id="rId33" name="Group Box 172">
              <controlPr defaultSize="0" autoFill="0" autoPict="0">
                <anchor moveWithCells="1">
                  <from>
                    <xdr:col>5</xdr:col>
                    <xdr:colOff>123825</xdr:colOff>
                    <xdr:row>21</xdr:row>
                    <xdr:rowOff>57150</xdr:rowOff>
                  </from>
                  <to>
                    <xdr:col>7</xdr:col>
                    <xdr:colOff>657225</xdr:colOff>
                    <xdr:row>22</xdr:row>
                    <xdr:rowOff>0</xdr:rowOff>
                  </to>
                </anchor>
              </controlPr>
            </control>
          </mc:Choice>
        </mc:AlternateContent>
        <mc:AlternateContent xmlns:mc="http://schemas.openxmlformats.org/markup-compatibility/2006">
          <mc:Choice Requires="x14">
            <control shapeId="9389" r:id="rId34" name="Option Button 173">
              <controlPr defaultSize="0" autoFill="0" autoLine="0" autoPict="0">
                <anchor moveWithCells="1">
                  <from>
                    <xdr:col>5</xdr:col>
                    <xdr:colOff>161925</xdr:colOff>
                    <xdr:row>21</xdr:row>
                    <xdr:rowOff>104775</xdr:rowOff>
                  </from>
                  <to>
                    <xdr:col>5</xdr:col>
                    <xdr:colOff>666750</xdr:colOff>
                    <xdr:row>22</xdr:row>
                    <xdr:rowOff>0</xdr:rowOff>
                  </to>
                </anchor>
              </controlPr>
            </control>
          </mc:Choice>
        </mc:AlternateContent>
        <mc:AlternateContent xmlns:mc="http://schemas.openxmlformats.org/markup-compatibility/2006">
          <mc:Choice Requires="x14">
            <control shapeId="9390" r:id="rId35" name="Option Button 174">
              <controlPr defaultSize="0" autoFill="0" autoLine="0" autoPict="0">
                <anchor moveWithCells="1">
                  <from>
                    <xdr:col>6</xdr:col>
                    <xdr:colOff>47625</xdr:colOff>
                    <xdr:row>21</xdr:row>
                    <xdr:rowOff>152400</xdr:rowOff>
                  </from>
                  <to>
                    <xdr:col>6</xdr:col>
                    <xdr:colOff>676275</xdr:colOff>
                    <xdr:row>22</xdr:row>
                    <xdr:rowOff>0</xdr:rowOff>
                  </to>
                </anchor>
              </controlPr>
            </control>
          </mc:Choice>
        </mc:AlternateContent>
        <mc:AlternateContent xmlns:mc="http://schemas.openxmlformats.org/markup-compatibility/2006">
          <mc:Choice Requires="x14">
            <control shapeId="9391" r:id="rId36" name="Option Button 175">
              <controlPr defaultSize="0" autoFill="0" autoLine="0" autoPict="0">
                <anchor moveWithCells="1">
                  <from>
                    <xdr:col>7</xdr:col>
                    <xdr:colOff>57150</xdr:colOff>
                    <xdr:row>21</xdr:row>
                    <xdr:rowOff>95250</xdr:rowOff>
                  </from>
                  <to>
                    <xdr:col>7</xdr:col>
                    <xdr:colOff>628650</xdr:colOff>
                    <xdr:row>22</xdr:row>
                    <xdr:rowOff>0</xdr:rowOff>
                  </to>
                </anchor>
              </controlPr>
            </control>
          </mc:Choice>
        </mc:AlternateContent>
        <mc:AlternateContent xmlns:mc="http://schemas.openxmlformats.org/markup-compatibility/2006">
          <mc:Choice Requires="x14">
            <control shapeId="9392" r:id="rId37" name="Group Box 176">
              <controlPr defaultSize="0" autoFill="0" autoPict="0">
                <anchor moveWithCells="1">
                  <from>
                    <xdr:col>5</xdr:col>
                    <xdr:colOff>85725</xdr:colOff>
                    <xdr:row>22</xdr:row>
                    <xdr:rowOff>28575</xdr:rowOff>
                  </from>
                  <to>
                    <xdr:col>7</xdr:col>
                    <xdr:colOff>714375</xdr:colOff>
                    <xdr:row>22</xdr:row>
                    <xdr:rowOff>361950</xdr:rowOff>
                  </to>
                </anchor>
              </controlPr>
            </control>
          </mc:Choice>
        </mc:AlternateContent>
        <mc:AlternateContent xmlns:mc="http://schemas.openxmlformats.org/markup-compatibility/2006">
          <mc:Choice Requires="x14">
            <control shapeId="9393" r:id="rId38" name="Option Button 177">
              <controlPr defaultSize="0" autoFill="0" autoLine="0" autoPict="0">
                <anchor moveWithCells="1">
                  <from>
                    <xdr:col>5</xdr:col>
                    <xdr:colOff>161925</xdr:colOff>
                    <xdr:row>22</xdr:row>
                    <xdr:rowOff>57150</xdr:rowOff>
                  </from>
                  <to>
                    <xdr:col>5</xdr:col>
                    <xdr:colOff>695325</xdr:colOff>
                    <xdr:row>22</xdr:row>
                    <xdr:rowOff>323850</xdr:rowOff>
                  </to>
                </anchor>
              </controlPr>
            </control>
          </mc:Choice>
        </mc:AlternateContent>
        <mc:AlternateContent xmlns:mc="http://schemas.openxmlformats.org/markup-compatibility/2006">
          <mc:Choice Requires="x14">
            <control shapeId="9394" r:id="rId39" name="Option Button 178">
              <controlPr defaultSize="0" autoFill="0" autoLine="0" autoPict="0">
                <anchor moveWithCells="1">
                  <from>
                    <xdr:col>6</xdr:col>
                    <xdr:colOff>57150</xdr:colOff>
                    <xdr:row>22</xdr:row>
                    <xdr:rowOff>47625</xdr:rowOff>
                  </from>
                  <to>
                    <xdr:col>6</xdr:col>
                    <xdr:colOff>704850</xdr:colOff>
                    <xdr:row>22</xdr:row>
                    <xdr:rowOff>342900</xdr:rowOff>
                  </to>
                </anchor>
              </controlPr>
            </control>
          </mc:Choice>
        </mc:AlternateContent>
        <mc:AlternateContent xmlns:mc="http://schemas.openxmlformats.org/markup-compatibility/2006">
          <mc:Choice Requires="x14">
            <control shapeId="9395" r:id="rId40" name="Option Button 179">
              <controlPr defaultSize="0" autoFill="0" autoLine="0" autoPict="0">
                <anchor moveWithCells="1">
                  <from>
                    <xdr:col>7</xdr:col>
                    <xdr:colOff>85725</xdr:colOff>
                    <xdr:row>22</xdr:row>
                    <xdr:rowOff>66675</xdr:rowOff>
                  </from>
                  <to>
                    <xdr:col>7</xdr:col>
                    <xdr:colOff>647700</xdr:colOff>
                    <xdr:row>22</xdr:row>
                    <xdr:rowOff>314325</xdr:rowOff>
                  </to>
                </anchor>
              </controlPr>
            </control>
          </mc:Choice>
        </mc:AlternateContent>
        <mc:AlternateContent xmlns:mc="http://schemas.openxmlformats.org/markup-compatibility/2006">
          <mc:Choice Requires="x14">
            <control shapeId="9396" r:id="rId41" name="Group Box 180">
              <controlPr defaultSize="0" autoFill="0" autoPict="0">
                <anchor moveWithCells="1">
                  <from>
                    <xdr:col>5</xdr:col>
                    <xdr:colOff>76200</xdr:colOff>
                    <xdr:row>23</xdr:row>
                    <xdr:rowOff>57150</xdr:rowOff>
                  </from>
                  <to>
                    <xdr:col>7</xdr:col>
                    <xdr:colOff>704850</xdr:colOff>
                    <xdr:row>24</xdr:row>
                    <xdr:rowOff>0</xdr:rowOff>
                  </to>
                </anchor>
              </controlPr>
            </control>
          </mc:Choice>
        </mc:AlternateContent>
        <mc:AlternateContent xmlns:mc="http://schemas.openxmlformats.org/markup-compatibility/2006">
          <mc:Choice Requires="x14">
            <control shapeId="9397" r:id="rId42" name="Option Button 181">
              <controlPr defaultSize="0" autoFill="0" autoLine="0" autoPict="0">
                <anchor moveWithCells="1">
                  <from>
                    <xdr:col>5</xdr:col>
                    <xdr:colOff>152400</xdr:colOff>
                    <xdr:row>23</xdr:row>
                    <xdr:rowOff>123825</xdr:rowOff>
                  </from>
                  <to>
                    <xdr:col>5</xdr:col>
                    <xdr:colOff>647700</xdr:colOff>
                    <xdr:row>24</xdr:row>
                    <xdr:rowOff>0</xdr:rowOff>
                  </to>
                </anchor>
              </controlPr>
            </control>
          </mc:Choice>
        </mc:AlternateContent>
        <mc:AlternateContent xmlns:mc="http://schemas.openxmlformats.org/markup-compatibility/2006">
          <mc:Choice Requires="x14">
            <control shapeId="9398" r:id="rId43" name="Option Button 182">
              <controlPr defaultSize="0" autoFill="0" autoLine="0" autoPict="0">
                <anchor moveWithCells="1">
                  <from>
                    <xdr:col>6</xdr:col>
                    <xdr:colOff>66675</xdr:colOff>
                    <xdr:row>23</xdr:row>
                    <xdr:rowOff>133350</xdr:rowOff>
                  </from>
                  <to>
                    <xdr:col>6</xdr:col>
                    <xdr:colOff>685800</xdr:colOff>
                    <xdr:row>24</xdr:row>
                    <xdr:rowOff>0</xdr:rowOff>
                  </to>
                </anchor>
              </controlPr>
            </control>
          </mc:Choice>
        </mc:AlternateContent>
        <mc:AlternateContent xmlns:mc="http://schemas.openxmlformats.org/markup-compatibility/2006">
          <mc:Choice Requires="x14">
            <control shapeId="9399" r:id="rId44" name="Option Button 183">
              <controlPr defaultSize="0" autoFill="0" autoLine="0" autoPict="0">
                <anchor moveWithCells="1">
                  <from>
                    <xdr:col>7</xdr:col>
                    <xdr:colOff>85725</xdr:colOff>
                    <xdr:row>23</xdr:row>
                    <xdr:rowOff>133350</xdr:rowOff>
                  </from>
                  <to>
                    <xdr:col>7</xdr:col>
                    <xdr:colOff>600075</xdr:colOff>
                    <xdr:row>24</xdr:row>
                    <xdr:rowOff>0</xdr:rowOff>
                  </to>
                </anchor>
              </controlPr>
            </control>
          </mc:Choice>
        </mc:AlternateContent>
        <mc:AlternateContent xmlns:mc="http://schemas.openxmlformats.org/markup-compatibility/2006">
          <mc:Choice Requires="x14">
            <control shapeId="9400" r:id="rId45" name="Group Box 184">
              <controlPr defaultSize="0" autoFill="0" autoPict="0">
                <anchor moveWithCells="1">
                  <from>
                    <xdr:col>5</xdr:col>
                    <xdr:colOff>66675</xdr:colOff>
                    <xdr:row>24</xdr:row>
                    <xdr:rowOff>95250</xdr:rowOff>
                  </from>
                  <to>
                    <xdr:col>7</xdr:col>
                    <xdr:colOff>647700</xdr:colOff>
                    <xdr:row>25</xdr:row>
                    <xdr:rowOff>0</xdr:rowOff>
                  </to>
                </anchor>
              </controlPr>
            </control>
          </mc:Choice>
        </mc:AlternateContent>
        <mc:AlternateContent xmlns:mc="http://schemas.openxmlformats.org/markup-compatibility/2006">
          <mc:Choice Requires="x14">
            <control shapeId="9401" r:id="rId46" name="Option Button 185">
              <controlPr defaultSize="0" autoFill="0" autoLine="0" autoPict="0">
                <anchor moveWithCells="1">
                  <from>
                    <xdr:col>5</xdr:col>
                    <xdr:colOff>142875</xdr:colOff>
                    <xdr:row>24</xdr:row>
                    <xdr:rowOff>190500</xdr:rowOff>
                  </from>
                  <to>
                    <xdr:col>5</xdr:col>
                    <xdr:colOff>647700</xdr:colOff>
                    <xdr:row>25</xdr:row>
                    <xdr:rowOff>0</xdr:rowOff>
                  </to>
                </anchor>
              </controlPr>
            </control>
          </mc:Choice>
        </mc:AlternateContent>
        <mc:AlternateContent xmlns:mc="http://schemas.openxmlformats.org/markup-compatibility/2006">
          <mc:Choice Requires="x14">
            <control shapeId="9402" r:id="rId47" name="Option Button 186">
              <controlPr defaultSize="0" autoFill="0" autoLine="0" autoPict="0">
                <anchor moveWithCells="1">
                  <from>
                    <xdr:col>6</xdr:col>
                    <xdr:colOff>85725</xdr:colOff>
                    <xdr:row>24</xdr:row>
                    <xdr:rowOff>209550</xdr:rowOff>
                  </from>
                  <to>
                    <xdr:col>6</xdr:col>
                    <xdr:colOff>676275</xdr:colOff>
                    <xdr:row>25</xdr:row>
                    <xdr:rowOff>0</xdr:rowOff>
                  </to>
                </anchor>
              </controlPr>
            </control>
          </mc:Choice>
        </mc:AlternateContent>
        <mc:AlternateContent xmlns:mc="http://schemas.openxmlformats.org/markup-compatibility/2006">
          <mc:Choice Requires="x14">
            <control shapeId="9403" r:id="rId48" name="Option Button 187">
              <controlPr defaultSize="0" autoFill="0" autoLine="0" autoPict="0">
                <anchor moveWithCells="1">
                  <from>
                    <xdr:col>7</xdr:col>
                    <xdr:colOff>85725</xdr:colOff>
                    <xdr:row>24</xdr:row>
                    <xdr:rowOff>190500</xdr:rowOff>
                  </from>
                  <to>
                    <xdr:col>7</xdr:col>
                    <xdr:colOff>590550</xdr:colOff>
                    <xdr:row>25</xdr:row>
                    <xdr:rowOff>0</xdr:rowOff>
                  </to>
                </anchor>
              </controlPr>
            </control>
          </mc:Choice>
        </mc:AlternateContent>
        <mc:AlternateContent xmlns:mc="http://schemas.openxmlformats.org/markup-compatibility/2006">
          <mc:Choice Requires="x14">
            <control shapeId="9404" r:id="rId49" name="Group Box 188">
              <controlPr defaultSize="0" autoFill="0" autoPict="0">
                <anchor moveWithCells="1">
                  <from>
                    <xdr:col>5</xdr:col>
                    <xdr:colOff>66675</xdr:colOff>
                    <xdr:row>17</xdr:row>
                    <xdr:rowOff>19050</xdr:rowOff>
                  </from>
                  <to>
                    <xdr:col>7</xdr:col>
                    <xdr:colOff>723900</xdr:colOff>
                    <xdr:row>17</xdr:row>
                    <xdr:rowOff>304800</xdr:rowOff>
                  </to>
                </anchor>
              </controlPr>
            </control>
          </mc:Choice>
        </mc:AlternateContent>
        <mc:AlternateContent xmlns:mc="http://schemas.openxmlformats.org/markup-compatibility/2006">
          <mc:Choice Requires="x14">
            <control shapeId="9405" r:id="rId50" name="Option Button 189">
              <controlPr defaultSize="0" autoFill="0" autoLine="0" autoPict="0">
                <anchor moveWithCells="1">
                  <from>
                    <xdr:col>5</xdr:col>
                    <xdr:colOff>152400</xdr:colOff>
                    <xdr:row>17</xdr:row>
                    <xdr:rowOff>47625</xdr:rowOff>
                  </from>
                  <to>
                    <xdr:col>5</xdr:col>
                    <xdr:colOff>609600</xdr:colOff>
                    <xdr:row>17</xdr:row>
                    <xdr:rowOff>266700</xdr:rowOff>
                  </to>
                </anchor>
              </controlPr>
            </control>
          </mc:Choice>
        </mc:AlternateContent>
        <mc:AlternateContent xmlns:mc="http://schemas.openxmlformats.org/markup-compatibility/2006">
          <mc:Choice Requires="x14">
            <control shapeId="9406" r:id="rId51" name="Option Button 190">
              <controlPr defaultSize="0" autoFill="0" autoLine="0" autoPict="0">
                <anchor moveWithCells="1">
                  <from>
                    <xdr:col>6</xdr:col>
                    <xdr:colOff>85725</xdr:colOff>
                    <xdr:row>17</xdr:row>
                    <xdr:rowOff>38100</xdr:rowOff>
                  </from>
                  <to>
                    <xdr:col>6</xdr:col>
                    <xdr:colOff>676275</xdr:colOff>
                    <xdr:row>17</xdr:row>
                    <xdr:rowOff>276225</xdr:rowOff>
                  </to>
                </anchor>
              </controlPr>
            </control>
          </mc:Choice>
        </mc:AlternateContent>
        <mc:AlternateContent xmlns:mc="http://schemas.openxmlformats.org/markup-compatibility/2006">
          <mc:Choice Requires="x14">
            <control shapeId="9407" r:id="rId52" name="Option Button 191">
              <controlPr defaultSize="0" autoFill="0" autoLine="0" autoPict="0">
                <anchor moveWithCells="1">
                  <from>
                    <xdr:col>7</xdr:col>
                    <xdr:colOff>76200</xdr:colOff>
                    <xdr:row>17</xdr:row>
                    <xdr:rowOff>28575</xdr:rowOff>
                  </from>
                  <to>
                    <xdr:col>7</xdr:col>
                    <xdr:colOff>647700</xdr:colOff>
                    <xdr:row>17</xdr:row>
                    <xdr:rowOff>295275</xdr:rowOff>
                  </to>
                </anchor>
              </controlPr>
            </control>
          </mc:Choice>
        </mc:AlternateContent>
        <mc:AlternateContent xmlns:mc="http://schemas.openxmlformats.org/markup-compatibility/2006">
          <mc:Choice Requires="x14">
            <control shapeId="9408" r:id="rId53" name="Group Box 192">
              <controlPr defaultSize="0" autoFill="0" autoPict="0">
                <anchor moveWithCells="1">
                  <from>
                    <xdr:col>5</xdr:col>
                    <xdr:colOff>85725</xdr:colOff>
                    <xdr:row>16</xdr:row>
                    <xdr:rowOff>19050</xdr:rowOff>
                  </from>
                  <to>
                    <xdr:col>7</xdr:col>
                    <xdr:colOff>714375</xdr:colOff>
                    <xdr:row>16</xdr:row>
                    <xdr:rowOff>266700</xdr:rowOff>
                  </to>
                </anchor>
              </controlPr>
            </control>
          </mc:Choice>
        </mc:AlternateContent>
        <mc:AlternateContent xmlns:mc="http://schemas.openxmlformats.org/markup-compatibility/2006">
          <mc:Choice Requires="x14">
            <control shapeId="9409" r:id="rId54" name="Option Button 193">
              <controlPr defaultSize="0" autoFill="0" autoLine="0" autoPict="0">
                <anchor moveWithCells="1">
                  <from>
                    <xdr:col>5</xdr:col>
                    <xdr:colOff>171450</xdr:colOff>
                    <xdr:row>16</xdr:row>
                    <xdr:rowOff>38100</xdr:rowOff>
                  </from>
                  <to>
                    <xdr:col>5</xdr:col>
                    <xdr:colOff>628650</xdr:colOff>
                    <xdr:row>16</xdr:row>
                    <xdr:rowOff>257175</xdr:rowOff>
                  </to>
                </anchor>
              </controlPr>
            </control>
          </mc:Choice>
        </mc:AlternateContent>
        <mc:AlternateContent xmlns:mc="http://schemas.openxmlformats.org/markup-compatibility/2006">
          <mc:Choice Requires="x14">
            <control shapeId="9410" r:id="rId55" name="Option Button 194">
              <controlPr defaultSize="0" autoFill="0" autoLine="0" autoPict="0">
                <anchor moveWithCells="1">
                  <from>
                    <xdr:col>6</xdr:col>
                    <xdr:colOff>133350</xdr:colOff>
                    <xdr:row>16</xdr:row>
                    <xdr:rowOff>47625</xdr:rowOff>
                  </from>
                  <to>
                    <xdr:col>6</xdr:col>
                    <xdr:colOff>666750</xdr:colOff>
                    <xdr:row>16</xdr:row>
                    <xdr:rowOff>266700</xdr:rowOff>
                  </to>
                </anchor>
              </controlPr>
            </control>
          </mc:Choice>
        </mc:AlternateContent>
        <mc:AlternateContent xmlns:mc="http://schemas.openxmlformats.org/markup-compatibility/2006">
          <mc:Choice Requires="x14">
            <control shapeId="9411" r:id="rId56" name="Option Button 195">
              <controlPr defaultSize="0" autoFill="0" autoLine="0" autoPict="0">
                <anchor moveWithCells="1">
                  <from>
                    <xdr:col>7</xdr:col>
                    <xdr:colOff>114300</xdr:colOff>
                    <xdr:row>16</xdr:row>
                    <xdr:rowOff>47625</xdr:rowOff>
                  </from>
                  <to>
                    <xdr:col>7</xdr:col>
                    <xdr:colOff>638175</xdr:colOff>
                    <xdr:row>16</xdr:row>
                    <xdr:rowOff>266700</xdr:rowOff>
                  </to>
                </anchor>
              </controlPr>
            </control>
          </mc:Choice>
        </mc:AlternateContent>
        <mc:AlternateContent xmlns:mc="http://schemas.openxmlformats.org/markup-compatibility/2006">
          <mc:Choice Requires="x14">
            <control shapeId="9412" r:id="rId57" name="Group Box 196">
              <controlPr defaultSize="0" autoFill="0" autoPict="0">
                <anchor moveWithCells="1">
                  <from>
                    <xdr:col>5</xdr:col>
                    <xdr:colOff>47625</xdr:colOff>
                    <xdr:row>15</xdr:row>
                    <xdr:rowOff>0</xdr:rowOff>
                  </from>
                  <to>
                    <xdr:col>7</xdr:col>
                    <xdr:colOff>704850</xdr:colOff>
                    <xdr:row>15</xdr:row>
                    <xdr:rowOff>304800</xdr:rowOff>
                  </to>
                </anchor>
              </controlPr>
            </control>
          </mc:Choice>
        </mc:AlternateContent>
        <mc:AlternateContent xmlns:mc="http://schemas.openxmlformats.org/markup-compatibility/2006">
          <mc:Choice Requires="x14">
            <control shapeId="9413" r:id="rId58" name="Option Button 197">
              <controlPr defaultSize="0" autoFill="0" autoLine="0" autoPict="0">
                <anchor moveWithCells="1">
                  <from>
                    <xdr:col>5</xdr:col>
                    <xdr:colOff>133350</xdr:colOff>
                    <xdr:row>15</xdr:row>
                    <xdr:rowOff>47625</xdr:rowOff>
                  </from>
                  <to>
                    <xdr:col>5</xdr:col>
                    <xdr:colOff>685800</xdr:colOff>
                    <xdr:row>15</xdr:row>
                    <xdr:rowOff>276225</xdr:rowOff>
                  </to>
                </anchor>
              </controlPr>
            </control>
          </mc:Choice>
        </mc:AlternateContent>
        <mc:AlternateContent xmlns:mc="http://schemas.openxmlformats.org/markup-compatibility/2006">
          <mc:Choice Requires="x14">
            <control shapeId="9414" r:id="rId59" name="Option Button 198">
              <controlPr defaultSize="0" autoFill="0" autoLine="0" autoPict="0">
                <anchor moveWithCells="1">
                  <from>
                    <xdr:col>6</xdr:col>
                    <xdr:colOff>76200</xdr:colOff>
                    <xdr:row>15</xdr:row>
                    <xdr:rowOff>28575</xdr:rowOff>
                  </from>
                  <to>
                    <xdr:col>6</xdr:col>
                    <xdr:colOff>695325</xdr:colOff>
                    <xdr:row>15</xdr:row>
                    <xdr:rowOff>276225</xdr:rowOff>
                  </to>
                </anchor>
              </controlPr>
            </control>
          </mc:Choice>
        </mc:AlternateContent>
        <mc:AlternateContent xmlns:mc="http://schemas.openxmlformats.org/markup-compatibility/2006">
          <mc:Choice Requires="x14">
            <control shapeId="9415" r:id="rId60" name="Option Button 199">
              <controlPr defaultSize="0" autoFill="0" autoLine="0" autoPict="0">
                <anchor moveWithCells="1">
                  <from>
                    <xdr:col>7</xdr:col>
                    <xdr:colOff>76200</xdr:colOff>
                    <xdr:row>15</xdr:row>
                    <xdr:rowOff>19050</xdr:rowOff>
                  </from>
                  <to>
                    <xdr:col>7</xdr:col>
                    <xdr:colOff>685800</xdr:colOff>
                    <xdr:row>15</xdr:row>
                    <xdr:rowOff>295275</xdr:rowOff>
                  </to>
                </anchor>
              </controlPr>
            </control>
          </mc:Choice>
        </mc:AlternateContent>
        <mc:AlternateContent xmlns:mc="http://schemas.openxmlformats.org/markup-compatibility/2006">
          <mc:Choice Requires="x14">
            <control shapeId="9416" r:id="rId61" name="Group Box 200">
              <controlPr defaultSize="0" autoFill="0" autoPict="0">
                <anchor moveWithCells="1">
                  <from>
                    <xdr:col>5</xdr:col>
                    <xdr:colOff>47625</xdr:colOff>
                    <xdr:row>14</xdr:row>
                    <xdr:rowOff>0</xdr:rowOff>
                  </from>
                  <to>
                    <xdr:col>7</xdr:col>
                    <xdr:colOff>704850</xdr:colOff>
                    <xdr:row>15</xdr:row>
                    <xdr:rowOff>0</xdr:rowOff>
                  </to>
                </anchor>
              </controlPr>
            </control>
          </mc:Choice>
        </mc:AlternateContent>
        <mc:AlternateContent xmlns:mc="http://schemas.openxmlformats.org/markup-compatibility/2006">
          <mc:Choice Requires="x14">
            <control shapeId="9417" r:id="rId62" name="Option Button 201">
              <controlPr defaultSize="0" autoFill="0" autoLine="0" autoPict="0">
                <anchor moveWithCells="1">
                  <from>
                    <xdr:col>5</xdr:col>
                    <xdr:colOff>133350</xdr:colOff>
                    <xdr:row>14</xdr:row>
                    <xdr:rowOff>28575</xdr:rowOff>
                  </from>
                  <to>
                    <xdr:col>5</xdr:col>
                    <xdr:colOff>676275</xdr:colOff>
                    <xdr:row>15</xdr:row>
                    <xdr:rowOff>0</xdr:rowOff>
                  </to>
                </anchor>
              </controlPr>
            </control>
          </mc:Choice>
        </mc:AlternateContent>
        <mc:AlternateContent xmlns:mc="http://schemas.openxmlformats.org/markup-compatibility/2006">
          <mc:Choice Requires="x14">
            <control shapeId="9418" r:id="rId63" name="Option Button 202">
              <controlPr defaultSize="0" autoFill="0" autoLine="0" autoPict="0">
                <anchor moveWithCells="1">
                  <from>
                    <xdr:col>6</xdr:col>
                    <xdr:colOff>66675</xdr:colOff>
                    <xdr:row>14</xdr:row>
                    <xdr:rowOff>9525</xdr:rowOff>
                  </from>
                  <to>
                    <xdr:col>6</xdr:col>
                    <xdr:colOff>685800</xdr:colOff>
                    <xdr:row>14</xdr:row>
                    <xdr:rowOff>238125</xdr:rowOff>
                  </to>
                </anchor>
              </controlPr>
            </control>
          </mc:Choice>
        </mc:AlternateContent>
        <mc:AlternateContent xmlns:mc="http://schemas.openxmlformats.org/markup-compatibility/2006">
          <mc:Choice Requires="x14">
            <control shapeId="9419" r:id="rId64" name="Option Button 203">
              <controlPr defaultSize="0" autoFill="0" autoLine="0" autoPict="0">
                <anchor moveWithCells="1">
                  <from>
                    <xdr:col>7</xdr:col>
                    <xdr:colOff>66675</xdr:colOff>
                    <xdr:row>14</xdr:row>
                    <xdr:rowOff>19050</xdr:rowOff>
                  </from>
                  <to>
                    <xdr:col>7</xdr:col>
                    <xdr:colOff>666750</xdr:colOff>
                    <xdr:row>14</xdr:row>
                    <xdr:rowOff>238125</xdr:rowOff>
                  </to>
                </anchor>
              </controlPr>
            </control>
          </mc:Choice>
        </mc:AlternateContent>
        <mc:AlternateContent xmlns:mc="http://schemas.openxmlformats.org/markup-compatibility/2006">
          <mc:Choice Requires="x14">
            <control shapeId="9420" r:id="rId65" name="Option Button 204">
              <controlPr defaultSize="0" autoFill="0" autoLine="0" autoPict="0">
                <anchor moveWithCells="1">
                  <from>
                    <xdr:col>5</xdr:col>
                    <xdr:colOff>104775</xdr:colOff>
                    <xdr:row>11</xdr:row>
                    <xdr:rowOff>57150</xdr:rowOff>
                  </from>
                  <to>
                    <xdr:col>5</xdr:col>
                    <xdr:colOff>638175</xdr:colOff>
                    <xdr:row>11</xdr:row>
                    <xdr:rowOff>561975</xdr:rowOff>
                  </to>
                </anchor>
              </controlPr>
            </control>
          </mc:Choice>
        </mc:AlternateContent>
        <mc:AlternateContent xmlns:mc="http://schemas.openxmlformats.org/markup-compatibility/2006">
          <mc:Choice Requires="x14">
            <control shapeId="9421" r:id="rId66" name="Option Button 205">
              <controlPr defaultSize="0" autoFill="0" autoLine="0" autoPict="0">
                <anchor moveWithCells="1">
                  <from>
                    <xdr:col>6</xdr:col>
                    <xdr:colOff>57150</xdr:colOff>
                    <xdr:row>11</xdr:row>
                    <xdr:rowOff>95250</xdr:rowOff>
                  </from>
                  <to>
                    <xdr:col>6</xdr:col>
                    <xdr:colOff>657225</xdr:colOff>
                    <xdr:row>11</xdr:row>
                    <xdr:rowOff>533400</xdr:rowOff>
                  </to>
                </anchor>
              </controlPr>
            </control>
          </mc:Choice>
        </mc:AlternateContent>
        <mc:AlternateContent xmlns:mc="http://schemas.openxmlformats.org/markup-compatibility/2006">
          <mc:Choice Requires="x14">
            <control shapeId="9422" r:id="rId67" name="Option Button 206">
              <controlPr defaultSize="0" autoFill="0" autoLine="0" autoPict="0">
                <anchor moveWithCells="1">
                  <from>
                    <xdr:col>7</xdr:col>
                    <xdr:colOff>76200</xdr:colOff>
                    <xdr:row>11</xdr:row>
                    <xdr:rowOff>95250</xdr:rowOff>
                  </from>
                  <to>
                    <xdr:col>7</xdr:col>
                    <xdr:colOff>657225</xdr:colOff>
                    <xdr:row>11</xdr:row>
                    <xdr:rowOff>542925</xdr:rowOff>
                  </to>
                </anchor>
              </controlPr>
            </control>
          </mc:Choice>
        </mc:AlternateContent>
        <mc:AlternateContent xmlns:mc="http://schemas.openxmlformats.org/markup-compatibility/2006">
          <mc:Choice Requires="x14">
            <control shapeId="9423" r:id="rId68" name="Option Button 207">
              <controlPr defaultSize="0" autoFill="0" autoLine="0" autoPict="0">
                <anchor moveWithCells="1">
                  <from>
                    <xdr:col>5</xdr:col>
                    <xdr:colOff>152400</xdr:colOff>
                    <xdr:row>10</xdr:row>
                    <xdr:rowOff>104775</xdr:rowOff>
                  </from>
                  <to>
                    <xdr:col>5</xdr:col>
                    <xdr:colOff>685800</xdr:colOff>
                    <xdr:row>10</xdr:row>
                    <xdr:rowOff>400050</xdr:rowOff>
                  </to>
                </anchor>
              </controlPr>
            </control>
          </mc:Choice>
        </mc:AlternateContent>
        <mc:AlternateContent xmlns:mc="http://schemas.openxmlformats.org/markup-compatibility/2006">
          <mc:Choice Requires="x14">
            <control shapeId="9424" r:id="rId69" name="Option Button 208">
              <controlPr defaultSize="0" autoFill="0" autoLine="0" autoPict="0">
                <anchor moveWithCells="1">
                  <from>
                    <xdr:col>6</xdr:col>
                    <xdr:colOff>47625</xdr:colOff>
                    <xdr:row>10</xdr:row>
                    <xdr:rowOff>104775</xdr:rowOff>
                  </from>
                  <to>
                    <xdr:col>6</xdr:col>
                    <xdr:colOff>676275</xdr:colOff>
                    <xdr:row>10</xdr:row>
                    <xdr:rowOff>409575</xdr:rowOff>
                  </to>
                </anchor>
              </controlPr>
            </control>
          </mc:Choice>
        </mc:AlternateContent>
        <mc:AlternateContent xmlns:mc="http://schemas.openxmlformats.org/markup-compatibility/2006">
          <mc:Choice Requires="x14">
            <control shapeId="9425" r:id="rId70" name="Option Button 209">
              <controlPr defaultSize="0" autoFill="0" autoLine="0" autoPict="0">
                <anchor moveWithCells="1">
                  <from>
                    <xdr:col>7</xdr:col>
                    <xdr:colOff>85725</xdr:colOff>
                    <xdr:row>10</xdr:row>
                    <xdr:rowOff>104775</xdr:rowOff>
                  </from>
                  <to>
                    <xdr:col>7</xdr:col>
                    <xdr:colOff>714375</xdr:colOff>
                    <xdr:row>10</xdr:row>
                    <xdr:rowOff>419100</xdr:rowOff>
                  </to>
                </anchor>
              </controlPr>
            </control>
          </mc:Choice>
        </mc:AlternateContent>
        <mc:AlternateContent xmlns:mc="http://schemas.openxmlformats.org/markup-compatibility/2006">
          <mc:Choice Requires="x14">
            <control shapeId="9426" r:id="rId71" name="Group Box 210">
              <controlPr defaultSize="0" autoFill="0" autoPict="0">
                <anchor moveWithCells="1">
                  <from>
                    <xdr:col>5</xdr:col>
                    <xdr:colOff>85725</xdr:colOff>
                    <xdr:row>9</xdr:row>
                    <xdr:rowOff>9525</xdr:rowOff>
                  </from>
                  <to>
                    <xdr:col>7</xdr:col>
                    <xdr:colOff>714375</xdr:colOff>
                    <xdr:row>9</xdr:row>
                    <xdr:rowOff>276225</xdr:rowOff>
                  </to>
                </anchor>
              </controlPr>
            </control>
          </mc:Choice>
        </mc:AlternateContent>
        <mc:AlternateContent xmlns:mc="http://schemas.openxmlformats.org/markup-compatibility/2006">
          <mc:Choice Requires="x14">
            <control shapeId="9427" r:id="rId72" name="Option Button 211">
              <controlPr defaultSize="0" autoFill="0" autoLine="0" autoPict="0">
                <anchor moveWithCells="1">
                  <from>
                    <xdr:col>5</xdr:col>
                    <xdr:colOff>123825</xdr:colOff>
                    <xdr:row>9</xdr:row>
                    <xdr:rowOff>38100</xdr:rowOff>
                  </from>
                  <to>
                    <xdr:col>5</xdr:col>
                    <xdr:colOff>723900</xdr:colOff>
                    <xdr:row>9</xdr:row>
                    <xdr:rowOff>276225</xdr:rowOff>
                  </to>
                </anchor>
              </controlPr>
            </control>
          </mc:Choice>
        </mc:AlternateContent>
        <mc:AlternateContent xmlns:mc="http://schemas.openxmlformats.org/markup-compatibility/2006">
          <mc:Choice Requires="x14">
            <control shapeId="9428" r:id="rId73" name="Option Button 212">
              <controlPr defaultSize="0" autoFill="0" autoLine="0" autoPict="0">
                <anchor moveWithCells="1">
                  <from>
                    <xdr:col>6</xdr:col>
                    <xdr:colOff>57150</xdr:colOff>
                    <xdr:row>9</xdr:row>
                    <xdr:rowOff>47625</xdr:rowOff>
                  </from>
                  <to>
                    <xdr:col>6</xdr:col>
                    <xdr:colOff>723900</xdr:colOff>
                    <xdr:row>9</xdr:row>
                    <xdr:rowOff>266700</xdr:rowOff>
                  </to>
                </anchor>
              </controlPr>
            </control>
          </mc:Choice>
        </mc:AlternateContent>
        <mc:AlternateContent xmlns:mc="http://schemas.openxmlformats.org/markup-compatibility/2006">
          <mc:Choice Requires="x14">
            <control shapeId="9429" r:id="rId74" name="Option Button 213">
              <controlPr defaultSize="0" autoFill="0" autoLine="0" autoPict="0">
                <anchor moveWithCells="1">
                  <from>
                    <xdr:col>7</xdr:col>
                    <xdr:colOff>47625</xdr:colOff>
                    <xdr:row>9</xdr:row>
                    <xdr:rowOff>47625</xdr:rowOff>
                  </from>
                  <to>
                    <xdr:col>7</xdr:col>
                    <xdr:colOff>695325</xdr:colOff>
                    <xdr:row>9</xdr:row>
                    <xdr:rowOff>266700</xdr:rowOff>
                  </to>
                </anchor>
              </controlPr>
            </control>
          </mc:Choice>
        </mc:AlternateContent>
        <mc:AlternateContent xmlns:mc="http://schemas.openxmlformats.org/markup-compatibility/2006">
          <mc:Choice Requires="x14">
            <control shapeId="9430" r:id="rId75" name="Group Box 214">
              <controlPr defaultSize="0" autoFill="0" autoPict="0">
                <anchor moveWithCells="1">
                  <from>
                    <xdr:col>5</xdr:col>
                    <xdr:colOff>38100</xdr:colOff>
                    <xdr:row>8</xdr:row>
                    <xdr:rowOff>38100</xdr:rowOff>
                  </from>
                  <to>
                    <xdr:col>7</xdr:col>
                    <xdr:colOff>685800</xdr:colOff>
                    <xdr:row>8</xdr:row>
                    <xdr:rowOff>266700</xdr:rowOff>
                  </to>
                </anchor>
              </controlPr>
            </control>
          </mc:Choice>
        </mc:AlternateContent>
        <mc:AlternateContent xmlns:mc="http://schemas.openxmlformats.org/markup-compatibility/2006">
          <mc:Choice Requires="x14">
            <control shapeId="9431" r:id="rId76" name="Option Button 215">
              <controlPr defaultSize="0" autoFill="0" autoLine="0" autoPict="0">
                <anchor moveWithCells="1">
                  <from>
                    <xdr:col>5</xdr:col>
                    <xdr:colOff>114300</xdr:colOff>
                    <xdr:row>8</xdr:row>
                    <xdr:rowOff>95250</xdr:rowOff>
                  </from>
                  <to>
                    <xdr:col>5</xdr:col>
                    <xdr:colOff>723900</xdr:colOff>
                    <xdr:row>8</xdr:row>
                    <xdr:rowOff>200025</xdr:rowOff>
                  </to>
                </anchor>
              </controlPr>
            </control>
          </mc:Choice>
        </mc:AlternateContent>
        <mc:AlternateContent xmlns:mc="http://schemas.openxmlformats.org/markup-compatibility/2006">
          <mc:Choice Requires="x14">
            <control shapeId="9432" r:id="rId77" name="Option Button 216">
              <controlPr defaultSize="0" autoFill="0" autoLine="0" autoPict="0">
                <anchor moveWithCells="1">
                  <from>
                    <xdr:col>6</xdr:col>
                    <xdr:colOff>133350</xdr:colOff>
                    <xdr:row>8</xdr:row>
                    <xdr:rowOff>114300</xdr:rowOff>
                  </from>
                  <to>
                    <xdr:col>6</xdr:col>
                    <xdr:colOff>485775</xdr:colOff>
                    <xdr:row>8</xdr:row>
                    <xdr:rowOff>200025</xdr:rowOff>
                  </to>
                </anchor>
              </controlPr>
            </control>
          </mc:Choice>
        </mc:AlternateContent>
        <mc:AlternateContent xmlns:mc="http://schemas.openxmlformats.org/markup-compatibility/2006">
          <mc:Choice Requires="x14">
            <control shapeId="9433" r:id="rId78" name="Option Button 217">
              <controlPr defaultSize="0" autoFill="0" autoLine="0" autoPict="0">
                <anchor moveWithCells="1">
                  <from>
                    <xdr:col>7</xdr:col>
                    <xdr:colOff>57150</xdr:colOff>
                    <xdr:row>8</xdr:row>
                    <xdr:rowOff>85725</xdr:rowOff>
                  </from>
                  <to>
                    <xdr:col>7</xdr:col>
                    <xdr:colOff>581025</xdr:colOff>
                    <xdr:row>8</xdr:row>
                    <xdr:rowOff>200025</xdr:rowOff>
                  </to>
                </anchor>
              </controlPr>
            </control>
          </mc:Choice>
        </mc:AlternateContent>
        <mc:AlternateContent xmlns:mc="http://schemas.openxmlformats.org/markup-compatibility/2006">
          <mc:Choice Requires="x14">
            <control shapeId="9437" r:id="rId79" name="Group Box 221">
              <controlPr defaultSize="0" autoFill="0" autoPict="0">
                <anchor moveWithCells="1">
                  <from>
                    <xdr:col>5</xdr:col>
                    <xdr:colOff>66675</xdr:colOff>
                    <xdr:row>7</xdr:row>
                    <xdr:rowOff>28575</xdr:rowOff>
                  </from>
                  <to>
                    <xdr:col>7</xdr:col>
                    <xdr:colOff>723900</xdr:colOff>
                    <xdr:row>7</xdr:row>
                    <xdr:rowOff>361950</xdr:rowOff>
                  </to>
                </anchor>
              </controlPr>
            </control>
          </mc:Choice>
        </mc:AlternateContent>
        <mc:AlternateContent xmlns:mc="http://schemas.openxmlformats.org/markup-compatibility/2006">
          <mc:Choice Requires="x14">
            <control shapeId="9438" r:id="rId80" name="Option Button 222">
              <controlPr defaultSize="0" autoFill="0" autoLine="0" autoPict="0">
                <anchor moveWithCells="1">
                  <from>
                    <xdr:col>5</xdr:col>
                    <xdr:colOff>133350</xdr:colOff>
                    <xdr:row>7</xdr:row>
                    <xdr:rowOff>76200</xdr:rowOff>
                  </from>
                  <to>
                    <xdr:col>5</xdr:col>
                    <xdr:colOff>666750</xdr:colOff>
                    <xdr:row>7</xdr:row>
                    <xdr:rowOff>361950</xdr:rowOff>
                  </to>
                </anchor>
              </controlPr>
            </control>
          </mc:Choice>
        </mc:AlternateContent>
        <mc:AlternateContent xmlns:mc="http://schemas.openxmlformats.org/markup-compatibility/2006">
          <mc:Choice Requires="x14">
            <control shapeId="9439" r:id="rId81" name="Option Button 223">
              <controlPr defaultSize="0" autoFill="0" autoLine="0" autoPict="0">
                <anchor moveWithCells="1">
                  <from>
                    <xdr:col>6</xdr:col>
                    <xdr:colOff>114300</xdr:colOff>
                    <xdr:row>7</xdr:row>
                    <xdr:rowOff>85725</xdr:rowOff>
                  </from>
                  <to>
                    <xdr:col>6</xdr:col>
                    <xdr:colOff>638175</xdr:colOff>
                    <xdr:row>7</xdr:row>
                    <xdr:rowOff>323850</xdr:rowOff>
                  </to>
                </anchor>
              </controlPr>
            </control>
          </mc:Choice>
        </mc:AlternateContent>
        <mc:AlternateContent xmlns:mc="http://schemas.openxmlformats.org/markup-compatibility/2006">
          <mc:Choice Requires="x14">
            <control shapeId="9440" r:id="rId82" name="Option Button 224">
              <controlPr defaultSize="0" autoFill="0" autoLine="0" autoPict="0">
                <anchor moveWithCells="1">
                  <from>
                    <xdr:col>7</xdr:col>
                    <xdr:colOff>76200</xdr:colOff>
                    <xdr:row>7</xdr:row>
                    <xdr:rowOff>76200</xdr:rowOff>
                  </from>
                  <to>
                    <xdr:col>7</xdr:col>
                    <xdr:colOff>590550</xdr:colOff>
                    <xdr:row>7</xdr:row>
                    <xdr:rowOff>323850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Q145"/>
  <sheetViews>
    <sheetView topLeftCell="A22" workbookViewId="0">
      <selection activeCell="F10" sqref="F10"/>
    </sheetView>
  </sheetViews>
  <sheetFormatPr baseColWidth="10" defaultColWidth="11.42578125" defaultRowHeight="15" x14ac:dyDescent="0.25"/>
  <cols>
    <col min="1" max="1" width="5.7109375" style="1" customWidth="1"/>
    <col min="2" max="2" width="66.7109375" style="1" customWidth="1"/>
    <col min="3" max="4" width="11.42578125" style="1"/>
    <col min="5" max="5" width="12.85546875" style="1" customWidth="1"/>
    <col min="6" max="6" width="18.28515625" style="1" customWidth="1"/>
    <col min="7" max="7" width="29" style="1" customWidth="1"/>
    <col min="8" max="16384" width="11.42578125" style="1"/>
  </cols>
  <sheetData>
    <row r="1" spans="1:17" ht="21.75" customHeight="1" thickBot="1" x14ac:dyDescent="0.3">
      <c r="A1" s="174" t="s">
        <v>45</v>
      </c>
      <c r="B1" s="174"/>
      <c r="C1" s="174"/>
      <c r="D1" s="174"/>
      <c r="E1" s="174"/>
      <c r="F1" s="174"/>
      <c r="G1" s="174"/>
      <c r="H1" s="174"/>
      <c r="I1" s="174"/>
      <c r="J1" s="174"/>
      <c r="K1" s="174"/>
      <c r="L1" s="174"/>
      <c r="M1" s="174"/>
      <c r="N1" s="174"/>
      <c r="O1" s="174"/>
      <c r="P1" s="174"/>
    </row>
    <row r="2" spans="1:17" ht="9.75" customHeight="1" thickTop="1" x14ac:dyDescent="0.25"/>
    <row r="3" spans="1:17" ht="15.75" x14ac:dyDescent="0.25">
      <c r="A3" s="64"/>
      <c r="B3" s="64" t="s">
        <v>46</v>
      </c>
      <c r="C3" s="64" t="s">
        <v>47</v>
      </c>
      <c r="D3" s="64" t="s">
        <v>48</v>
      </c>
      <c r="E3" s="64" t="s">
        <v>49</v>
      </c>
      <c r="F3" s="64" t="s">
        <v>52</v>
      </c>
      <c r="G3" s="64" t="s">
        <v>53</v>
      </c>
    </row>
    <row r="4" spans="1:17" ht="15.75" x14ac:dyDescent="0.25">
      <c r="A4" s="58" t="s">
        <v>50</v>
      </c>
      <c r="B4" s="58" t="str">
        <f>'A1'!B2</f>
        <v>A.1 -FONDEMENT/JUSTIFICATION DE L’OFFRE DE FORMATION</v>
      </c>
      <c r="C4" s="60">
        <v>2</v>
      </c>
      <c r="D4" s="60">
        <v>7</v>
      </c>
      <c r="E4" s="60">
        <v>7</v>
      </c>
      <c r="F4" s="61">
        <f>'A1'!D4</f>
        <v>0.5</v>
      </c>
      <c r="G4" s="63" t="str">
        <f>IF(F4 &gt;=0.66, "OK", IF(F4 &gt;=0.33, "Action Néccessaire", IF(F4 &lt;=0.32, "Action Urgente")))</f>
        <v>Action Néccessaire</v>
      </c>
    </row>
    <row r="5" spans="1:17" ht="15.75" x14ac:dyDescent="0.25">
      <c r="A5" s="58" t="s">
        <v>54</v>
      </c>
      <c r="B5" s="58" t="str">
        <f>'A2'!B2</f>
        <v>A.2 DEFINITION ET ARCHITECTURE DE L’OFFRE DE FORMATION</v>
      </c>
      <c r="C5" s="60">
        <v>3</v>
      </c>
      <c r="D5" s="60">
        <v>19</v>
      </c>
      <c r="E5" s="60">
        <v>27</v>
      </c>
      <c r="F5" s="61">
        <f>'A2'!D4</f>
        <v>5.2631578947368418E-2</v>
      </c>
      <c r="G5" s="63" t="str">
        <f t="shared" ref="G5:G7" si="0">IF(F5 &gt;=0.66, "OK", IF(F5 &gt;=0.33, "Action Néccessaire", IF(F5 &lt;=0.32, "Action Urgente")))</f>
        <v>Action Urgente</v>
      </c>
    </row>
    <row r="6" spans="1:17" ht="15.75" x14ac:dyDescent="0.25">
      <c r="A6" s="58" t="s">
        <v>55</v>
      </c>
      <c r="B6" s="58" t="str">
        <f>'A3'!B2</f>
        <v>A.3 INSCRIPTION DE L’OFFRE DE FORMATION DANS UN CADRE NATIONAL, REGIONAL ET INTERNATIONAL</v>
      </c>
      <c r="C6" s="60">
        <v>3</v>
      </c>
      <c r="D6" s="60">
        <v>9</v>
      </c>
      <c r="E6" s="60">
        <v>10</v>
      </c>
      <c r="F6" s="61">
        <f>'A3'!D4</f>
        <v>0.33333333333333331</v>
      </c>
      <c r="G6" s="63" t="str">
        <f>IF(F6 &gt;=0.66, "OK", IF(F6 &gt;=0.33, "Action Néccessaire", IF(F6 &lt;=0.32, "Action Urgente")))</f>
        <v>Action Néccessaire</v>
      </c>
    </row>
    <row r="7" spans="1:17" ht="15.75" x14ac:dyDescent="0.25">
      <c r="A7" s="58" t="s">
        <v>56</v>
      </c>
      <c r="B7" s="58" t="str">
        <f>'A4'!B2</f>
        <v>A.4 - ORGANISATION PEDAGOGIQUE</v>
      </c>
      <c r="C7" s="60">
        <v>8</v>
      </c>
      <c r="D7" s="60">
        <v>44</v>
      </c>
      <c r="E7" s="60">
        <v>51</v>
      </c>
      <c r="F7" s="61">
        <f>'A4'!D4</f>
        <v>0.59375</v>
      </c>
      <c r="G7" s="63" t="str">
        <f t="shared" si="0"/>
        <v>Action Néccessaire</v>
      </c>
    </row>
    <row r="8" spans="1:17" ht="15.75" x14ac:dyDescent="0.25">
      <c r="A8" s="58" t="s">
        <v>57</v>
      </c>
      <c r="B8" s="58" t="str">
        <f>'A5'!B2</f>
        <v>A.5 -QUALITE DES RESULTATS ET DES EFFETS DE LA FORMATION</v>
      </c>
      <c r="C8" s="60">
        <v>1</v>
      </c>
      <c r="D8" s="60">
        <v>3</v>
      </c>
      <c r="E8" s="60">
        <v>4</v>
      </c>
      <c r="F8" s="61">
        <f>'A5'!D4</f>
        <v>0.16666666666666666</v>
      </c>
      <c r="G8" s="63" t="str">
        <f>IF(F8 &gt;=0.66, "OK", IF(F8 &gt;=0.33, "Action Néccessaire", IF(F8 &lt;=0.32, "Action Urgente")))</f>
        <v>Action Urgente</v>
      </c>
    </row>
    <row r="9" spans="1:17" ht="15.75" x14ac:dyDescent="0.25">
      <c r="A9" s="58" t="s">
        <v>207</v>
      </c>
      <c r="B9" s="58" t="str">
        <f>Infra!B2</f>
        <v>A6. INFRASTRUCTURES</v>
      </c>
      <c r="C9" s="60">
        <v>2</v>
      </c>
      <c r="D9" s="60">
        <v>20</v>
      </c>
      <c r="E9" s="60">
        <v>20</v>
      </c>
      <c r="F9" s="61">
        <f>Infra!D4</f>
        <v>0.3</v>
      </c>
      <c r="G9" s="63" t="str">
        <f>IF(F9 &gt;=0.66, "OK", IF(F9 &gt;=0.33, "Action Néccessaire", IF(F9 &lt;=0.32, "Action Urgente")))</f>
        <v>Action Urgente</v>
      </c>
    </row>
    <row r="10" spans="1:17" ht="18.75" thickBot="1" x14ac:dyDescent="0.3">
      <c r="A10" s="26"/>
      <c r="B10" s="59" t="s">
        <v>58</v>
      </c>
      <c r="C10" s="26"/>
      <c r="D10" s="26"/>
      <c r="E10" s="26"/>
      <c r="F10" s="62">
        <f>+(F4+F5+F6+F7+F8+F9)/6</f>
        <v>0.32439692982456142</v>
      </c>
      <c r="G10" s="63" t="b">
        <f>IF(F10 &gt;=0.66, "OK", IF(F10 &gt;=0.33, "Action Néccessaire", IF(F10 &lt;=0.32, "Action Urgente")))</f>
        <v>0</v>
      </c>
    </row>
    <row r="11" spans="1:17" ht="15.75" thickTop="1" x14ac:dyDescent="0.25"/>
    <row r="12" spans="1:17" ht="16.5" thickBot="1" x14ac:dyDescent="0.3">
      <c r="A12" s="174" t="s">
        <v>62</v>
      </c>
      <c r="B12" s="174"/>
      <c r="C12" s="174"/>
      <c r="D12" s="174"/>
      <c r="E12" s="174"/>
      <c r="F12" s="174"/>
      <c r="G12" s="174"/>
      <c r="H12" s="174"/>
      <c r="I12" s="174"/>
      <c r="J12" s="174"/>
      <c r="K12" s="174"/>
      <c r="L12" s="174"/>
      <c r="M12" s="174"/>
      <c r="N12" s="174"/>
      <c r="O12" s="174"/>
      <c r="P12" s="174"/>
      <c r="Q12" s="65"/>
    </row>
    <row r="13" spans="1:17" ht="15.75" thickTop="1" x14ac:dyDescent="0.25"/>
    <row r="14" spans="1:17" x14ac:dyDescent="0.25">
      <c r="A14" s="19" t="s">
        <v>12</v>
      </c>
      <c r="B14" s="175" t="s">
        <v>111</v>
      </c>
      <c r="C14" s="176"/>
      <c r="D14" s="176"/>
      <c r="E14" s="177"/>
      <c r="F14" s="79" t="s">
        <v>52</v>
      </c>
      <c r="G14" s="79" t="s">
        <v>53</v>
      </c>
      <c r="H14" s="80"/>
      <c r="I14" s="80"/>
      <c r="J14" s="80"/>
      <c r="K14" s="80"/>
      <c r="L14" s="80"/>
      <c r="M14" s="80"/>
      <c r="N14" s="80"/>
      <c r="O14" s="80"/>
      <c r="P14" s="80"/>
    </row>
    <row r="15" spans="1:17" x14ac:dyDescent="0.25">
      <c r="A15" s="18">
        <v>1</v>
      </c>
      <c r="B15" s="142" t="s">
        <v>13</v>
      </c>
      <c r="C15" s="143"/>
      <c r="D15" s="143"/>
      <c r="E15" s="144"/>
      <c r="F15" s="24">
        <f>'A1'!D5*1</f>
        <v>0.5</v>
      </c>
      <c r="G15" s="25" t="str">
        <f>IF(F15 &gt;=0.5, "OK", IF(F15 &gt;=0.3, "Action Néccessaire", IF(F15&lt;=0.3, "Action Urgente")))</f>
        <v>OK</v>
      </c>
      <c r="H15" s="80"/>
      <c r="I15" s="80"/>
      <c r="J15" s="80"/>
      <c r="K15" s="80"/>
      <c r="L15" s="80"/>
      <c r="M15" s="80"/>
      <c r="N15" s="80"/>
      <c r="O15" s="80"/>
      <c r="P15" s="80"/>
    </row>
    <row r="16" spans="1:17" x14ac:dyDescent="0.25">
      <c r="A16" s="19">
        <v>2</v>
      </c>
      <c r="B16" s="142" t="s">
        <v>14</v>
      </c>
      <c r="C16" s="143"/>
      <c r="D16" s="143"/>
      <c r="E16" s="144"/>
      <c r="F16" s="24">
        <f>'A1'!D6*1</f>
        <v>0.5</v>
      </c>
      <c r="G16" s="25" t="str">
        <f t="shared" ref="G16:G21" si="1">IF(F16 =1, "OK", IF(F16 =0.5, "Action Néccessaire", IF(F16 =0, "Action Urgente")))</f>
        <v>Action Néccessaire</v>
      </c>
      <c r="H16" s="80"/>
      <c r="I16" s="80"/>
      <c r="J16" s="80"/>
      <c r="K16" s="80"/>
      <c r="L16" s="80"/>
      <c r="M16" s="80"/>
      <c r="N16" s="80"/>
      <c r="O16" s="80"/>
      <c r="P16" s="80"/>
    </row>
    <row r="17" spans="1:17" x14ac:dyDescent="0.25">
      <c r="A17" s="19">
        <v>3</v>
      </c>
      <c r="B17" s="142" t="s">
        <v>15</v>
      </c>
      <c r="C17" s="143"/>
      <c r="D17" s="143"/>
      <c r="E17" s="144"/>
      <c r="F17" s="24">
        <f>'A1'!D7*1</f>
        <v>0.5</v>
      </c>
      <c r="G17" s="25" t="str">
        <f t="shared" si="1"/>
        <v>Action Néccessaire</v>
      </c>
      <c r="H17" s="80"/>
      <c r="I17" s="80"/>
      <c r="J17" s="80"/>
      <c r="K17" s="80"/>
      <c r="L17" s="80"/>
      <c r="M17" s="80"/>
      <c r="N17" s="80"/>
      <c r="O17" s="80"/>
      <c r="P17" s="80"/>
    </row>
    <row r="18" spans="1:17" x14ac:dyDescent="0.25">
      <c r="A18" s="19" t="s">
        <v>16</v>
      </c>
      <c r="B18" s="172" t="s">
        <v>17</v>
      </c>
      <c r="C18" s="173"/>
      <c r="D18" s="173"/>
      <c r="E18" s="82"/>
      <c r="F18" s="83"/>
      <c r="G18" s="81"/>
      <c r="H18" s="80"/>
      <c r="I18" s="80"/>
      <c r="J18" s="80"/>
      <c r="K18" s="80"/>
      <c r="L18" s="80"/>
      <c r="M18" s="80"/>
      <c r="N18" s="80"/>
      <c r="O18" s="80"/>
      <c r="P18" s="80"/>
    </row>
    <row r="19" spans="1:17" x14ac:dyDescent="0.25">
      <c r="A19" s="19">
        <v>1</v>
      </c>
      <c r="B19" s="142" t="s">
        <v>112</v>
      </c>
      <c r="C19" s="143"/>
      <c r="D19" s="143"/>
      <c r="E19" s="144"/>
      <c r="F19" s="24">
        <f>'A1'!D9*1</f>
        <v>0.5</v>
      </c>
      <c r="G19" s="25" t="str">
        <f t="shared" si="1"/>
        <v>Action Néccessaire</v>
      </c>
      <c r="H19" s="80"/>
      <c r="I19" s="80"/>
      <c r="J19" s="80"/>
      <c r="K19" s="80"/>
      <c r="L19" s="80"/>
      <c r="M19" s="80"/>
      <c r="N19" s="80"/>
      <c r="O19" s="80"/>
      <c r="P19" s="80"/>
    </row>
    <row r="20" spans="1:17" x14ac:dyDescent="0.25">
      <c r="A20" s="19">
        <v>2</v>
      </c>
      <c r="B20" s="142" t="s">
        <v>113</v>
      </c>
      <c r="C20" s="143"/>
      <c r="D20" s="143"/>
      <c r="E20" s="144"/>
      <c r="F20" s="24">
        <f>'A1'!D10*1</f>
        <v>0.5</v>
      </c>
      <c r="G20" s="25" t="str">
        <f t="shared" si="1"/>
        <v>Action Néccessaire</v>
      </c>
      <c r="H20" s="80"/>
      <c r="I20" s="84"/>
      <c r="J20" s="80"/>
      <c r="K20" s="80"/>
      <c r="L20" s="80"/>
      <c r="M20" s="80"/>
      <c r="N20" s="80"/>
      <c r="O20" s="80"/>
      <c r="P20" s="80"/>
    </row>
    <row r="21" spans="1:17" x14ac:dyDescent="0.25">
      <c r="A21" s="19">
        <v>3</v>
      </c>
      <c r="B21" s="142" t="s">
        <v>18</v>
      </c>
      <c r="C21" s="143"/>
      <c r="D21" s="143"/>
      <c r="E21" s="144"/>
      <c r="F21" s="24">
        <f>'A1'!D11*1</f>
        <v>0.5</v>
      </c>
      <c r="G21" s="25" t="str">
        <f t="shared" si="1"/>
        <v>Action Néccessaire</v>
      </c>
      <c r="H21" s="80"/>
      <c r="I21" s="80"/>
      <c r="J21" s="80"/>
      <c r="K21" s="80"/>
      <c r="L21" s="80"/>
      <c r="M21" s="80"/>
      <c r="N21" s="80"/>
      <c r="O21" s="80"/>
      <c r="P21" s="80"/>
    </row>
    <row r="22" spans="1:17" ht="31.5" customHeight="1" x14ac:dyDescent="0.25">
      <c r="A22" s="19">
        <v>4</v>
      </c>
      <c r="B22" s="142" t="s">
        <v>114</v>
      </c>
      <c r="C22" s="143"/>
      <c r="D22" s="143"/>
      <c r="E22" s="144"/>
      <c r="F22" s="24">
        <f>'A1'!D12*1</f>
        <v>0.5</v>
      </c>
      <c r="G22" s="25" t="str">
        <f>IF(F22 =1, "OK", IF(F22 =0.5, "Action Néccessaire", IF(F22 =0, "Action Urgente")))</f>
        <v>Action Néccessaire</v>
      </c>
      <c r="H22" s="80"/>
      <c r="I22" s="80"/>
      <c r="J22" s="80"/>
      <c r="K22" s="80"/>
      <c r="L22" s="80"/>
      <c r="M22" s="80"/>
      <c r="N22" s="80"/>
      <c r="O22" s="80"/>
      <c r="P22" s="80"/>
    </row>
    <row r="23" spans="1:17" x14ac:dyDescent="0.25">
      <c r="A23" s="80"/>
      <c r="B23" s="80"/>
      <c r="C23" s="80"/>
      <c r="D23" s="80"/>
      <c r="E23" s="80"/>
      <c r="F23" s="80"/>
      <c r="G23" s="80"/>
      <c r="H23" s="80"/>
      <c r="I23" s="80"/>
      <c r="J23" s="80"/>
      <c r="K23" s="80"/>
      <c r="L23" s="80"/>
      <c r="M23" s="80"/>
      <c r="N23" s="80"/>
      <c r="O23" s="80"/>
      <c r="P23" s="80"/>
    </row>
    <row r="24" spans="1:17" ht="16.5" thickBot="1" x14ac:dyDescent="0.3">
      <c r="A24" s="154"/>
      <c r="B24" s="154"/>
      <c r="C24" s="154"/>
      <c r="D24" s="154"/>
      <c r="E24" s="154"/>
      <c r="F24" s="154"/>
      <c r="G24" s="154"/>
      <c r="H24" s="154"/>
      <c r="I24" s="154"/>
      <c r="J24" s="154"/>
      <c r="K24" s="154"/>
      <c r="L24" s="154"/>
      <c r="M24" s="154"/>
      <c r="N24" s="154"/>
      <c r="O24" s="154"/>
      <c r="P24" s="154"/>
      <c r="Q24" s="65"/>
    </row>
    <row r="25" spans="1:17" ht="47.25" customHeight="1" thickTop="1" x14ac:dyDescent="0.25">
      <c r="A25" s="18" t="s">
        <v>20</v>
      </c>
      <c r="B25" s="166" t="s">
        <v>115</v>
      </c>
      <c r="C25" s="167"/>
      <c r="D25" s="167"/>
      <c r="E25" s="168"/>
      <c r="F25" s="79" t="s">
        <v>52</v>
      </c>
      <c r="G25" s="79" t="s">
        <v>53</v>
      </c>
      <c r="H25" s="80"/>
      <c r="I25" s="80"/>
      <c r="J25" s="80"/>
      <c r="K25" s="80"/>
      <c r="L25" s="80"/>
      <c r="M25" s="80"/>
      <c r="N25" s="80"/>
      <c r="O25" s="80"/>
      <c r="P25" s="80"/>
    </row>
    <row r="26" spans="1:17" ht="21" customHeight="1" x14ac:dyDescent="0.25">
      <c r="A26" s="53">
        <v>1</v>
      </c>
      <c r="B26" s="142" t="s">
        <v>116</v>
      </c>
      <c r="C26" s="143"/>
      <c r="D26" s="143"/>
      <c r="E26" s="144"/>
      <c r="F26" s="24">
        <f>'A2'!D5*1</f>
        <v>0</v>
      </c>
      <c r="G26" s="25" t="str">
        <f t="shared" ref="G26:G28" si="2">IF(F26 &gt;=0.6, "OK", IF(F26 &gt;=0.3, "Action Néccessaire", IF(F26&lt;=0.3, "Action Urgente")))</f>
        <v>Action Urgente</v>
      </c>
      <c r="H26" s="80"/>
      <c r="I26" s="80"/>
      <c r="J26" s="80"/>
      <c r="K26" s="80"/>
      <c r="L26" s="80"/>
      <c r="M26" s="80"/>
      <c r="N26" s="80"/>
      <c r="O26" s="80"/>
      <c r="P26" s="80"/>
    </row>
    <row r="27" spans="1:17" ht="21.75" customHeight="1" x14ac:dyDescent="0.25">
      <c r="A27" s="54">
        <v>2</v>
      </c>
      <c r="B27" s="142" t="s">
        <v>117</v>
      </c>
      <c r="C27" s="143"/>
      <c r="D27" s="143"/>
      <c r="E27" s="144"/>
      <c r="F27" s="24">
        <f>'A2'!D6*1</f>
        <v>0</v>
      </c>
      <c r="G27" s="25" t="str">
        <f t="shared" si="2"/>
        <v>Action Urgente</v>
      </c>
      <c r="H27" s="80"/>
      <c r="I27" s="80"/>
      <c r="J27" s="80"/>
      <c r="K27" s="80"/>
      <c r="L27" s="80"/>
      <c r="M27" s="80"/>
      <c r="N27" s="80"/>
      <c r="O27" s="80"/>
      <c r="P27" s="80"/>
    </row>
    <row r="28" spans="1:17" ht="18.75" customHeight="1" x14ac:dyDescent="0.25">
      <c r="A28" s="55">
        <v>3</v>
      </c>
      <c r="B28" s="142" t="s">
        <v>118</v>
      </c>
      <c r="C28" s="143"/>
      <c r="D28" s="143"/>
      <c r="E28" s="144"/>
      <c r="F28" s="24">
        <f>'A2'!D7*1</f>
        <v>0</v>
      </c>
      <c r="G28" s="25" t="str">
        <f t="shared" si="2"/>
        <v>Action Urgente</v>
      </c>
      <c r="H28" s="80"/>
      <c r="I28" s="80"/>
      <c r="J28" s="80"/>
      <c r="K28" s="80"/>
      <c r="L28" s="80"/>
      <c r="M28" s="80"/>
      <c r="N28" s="80"/>
      <c r="O28" s="80"/>
      <c r="P28" s="80"/>
    </row>
    <row r="29" spans="1:17" ht="19.5" customHeight="1" x14ac:dyDescent="0.25">
      <c r="A29" s="55">
        <v>4</v>
      </c>
      <c r="B29" s="142" t="s">
        <v>119</v>
      </c>
      <c r="C29" s="143"/>
      <c r="D29" s="143"/>
      <c r="E29" s="144"/>
      <c r="F29" s="24">
        <f>'A2'!D8*1</f>
        <v>0</v>
      </c>
      <c r="G29" s="25" t="str">
        <f>IF(F29 &gt;=0.6, "OK", IF(F29 &gt;=0.3, "Action Néccessaire", IF(F29&lt;=0.3, "Action Urgente")))</f>
        <v>Action Urgente</v>
      </c>
      <c r="H29" s="80"/>
      <c r="I29" s="80"/>
      <c r="J29" s="80"/>
      <c r="K29" s="80"/>
      <c r="L29" s="80"/>
      <c r="M29" s="80"/>
      <c r="N29" s="80"/>
      <c r="O29" s="80"/>
      <c r="P29" s="80"/>
    </row>
    <row r="30" spans="1:17" ht="17.25" customHeight="1" x14ac:dyDescent="0.25">
      <c r="A30" s="55">
        <v>5</v>
      </c>
      <c r="B30" s="142" t="s">
        <v>120</v>
      </c>
      <c r="C30" s="143"/>
      <c r="D30" s="143"/>
      <c r="E30" s="144"/>
      <c r="F30" s="24">
        <f>'A2'!D9*1</f>
        <v>0</v>
      </c>
      <c r="G30" s="25" t="str">
        <f t="shared" ref="G30:G46" si="3">IF(F30 &gt;=0.6, "OK", IF(F30 &gt;=0.3, "Action Néccessaire", IF(F30&lt;=0.3, "Action Urgente")))</f>
        <v>Action Urgente</v>
      </c>
      <c r="H30" s="80"/>
      <c r="I30" s="80"/>
      <c r="J30" s="80"/>
      <c r="K30" s="80"/>
      <c r="L30" s="80"/>
      <c r="M30" s="80"/>
      <c r="N30" s="80"/>
      <c r="O30" s="80"/>
      <c r="P30" s="80"/>
    </row>
    <row r="31" spans="1:17" ht="33" customHeight="1" x14ac:dyDescent="0.25">
      <c r="A31" s="55">
        <v>6</v>
      </c>
      <c r="B31" s="142" t="s">
        <v>21</v>
      </c>
      <c r="C31" s="143"/>
      <c r="D31" s="143"/>
      <c r="E31" s="144"/>
      <c r="F31" s="24">
        <f>'A2'!D10*1</f>
        <v>0</v>
      </c>
      <c r="G31" s="25" t="str">
        <f t="shared" si="3"/>
        <v>Action Urgente</v>
      </c>
      <c r="H31" s="80"/>
      <c r="I31" s="80"/>
      <c r="J31" s="80"/>
      <c r="K31" s="80"/>
      <c r="L31" s="80"/>
      <c r="M31" s="80"/>
      <c r="N31" s="80"/>
      <c r="O31" s="80"/>
      <c r="P31" s="80"/>
    </row>
    <row r="32" spans="1:17" ht="13.5" customHeight="1" x14ac:dyDescent="0.25">
      <c r="A32" s="55">
        <v>7</v>
      </c>
      <c r="B32" s="142" t="s">
        <v>121</v>
      </c>
      <c r="C32" s="143"/>
      <c r="D32" s="143"/>
      <c r="E32" s="144"/>
      <c r="F32" s="24">
        <f>'A2'!D11*1</f>
        <v>0</v>
      </c>
      <c r="G32" s="25" t="str">
        <f t="shared" si="3"/>
        <v>Action Urgente</v>
      </c>
      <c r="H32" s="80"/>
      <c r="I32" s="80"/>
      <c r="J32" s="80"/>
      <c r="K32" s="80"/>
      <c r="L32" s="80"/>
      <c r="M32" s="80"/>
      <c r="N32" s="80"/>
      <c r="O32" s="80"/>
      <c r="P32" s="80"/>
    </row>
    <row r="33" spans="1:17" ht="31.5" customHeight="1" x14ac:dyDescent="0.25">
      <c r="A33" s="54" t="s">
        <v>22</v>
      </c>
      <c r="B33" s="166" t="s">
        <v>122</v>
      </c>
      <c r="C33" s="167"/>
      <c r="D33" s="167"/>
      <c r="E33" s="168"/>
      <c r="F33" s="85"/>
      <c r="G33" s="90"/>
      <c r="H33" s="80"/>
      <c r="I33" s="80"/>
      <c r="J33" s="80"/>
      <c r="K33" s="80"/>
      <c r="L33" s="80"/>
      <c r="M33" s="80"/>
      <c r="N33" s="80"/>
      <c r="O33" s="80"/>
      <c r="P33" s="80"/>
    </row>
    <row r="34" spans="1:17" ht="21.75" customHeight="1" x14ac:dyDescent="0.25">
      <c r="A34" s="55">
        <v>1</v>
      </c>
      <c r="B34" s="142" t="s">
        <v>123</v>
      </c>
      <c r="C34" s="143"/>
      <c r="D34" s="143"/>
      <c r="E34" s="144"/>
      <c r="F34" s="24">
        <f>'A2'!D13*1</f>
        <v>0</v>
      </c>
      <c r="G34" s="25" t="str">
        <f t="shared" si="3"/>
        <v>Action Urgente</v>
      </c>
      <c r="H34" s="80"/>
      <c r="I34" s="80"/>
      <c r="J34" s="80"/>
      <c r="K34" s="80"/>
      <c r="L34" s="80"/>
      <c r="M34" s="80"/>
      <c r="N34" s="80"/>
      <c r="O34" s="80"/>
      <c r="P34" s="80"/>
    </row>
    <row r="35" spans="1:17" ht="18.75" customHeight="1" x14ac:dyDescent="0.25">
      <c r="A35" s="55">
        <v>2</v>
      </c>
      <c r="B35" s="142" t="s">
        <v>23</v>
      </c>
      <c r="C35" s="143"/>
      <c r="D35" s="143"/>
      <c r="E35" s="144"/>
      <c r="F35" s="24">
        <f>'A2'!D14*1</f>
        <v>0</v>
      </c>
      <c r="G35" s="25" t="str">
        <f t="shared" si="3"/>
        <v>Action Urgente</v>
      </c>
      <c r="H35" s="80"/>
      <c r="I35" s="80"/>
      <c r="J35" s="80"/>
      <c r="K35" s="80"/>
      <c r="L35" s="80"/>
      <c r="M35" s="80"/>
      <c r="N35" s="80"/>
      <c r="O35" s="80"/>
      <c r="P35" s="80"/>
    </row>
    <row r="36" spans="1:17" x14ac:dyDescent="0.25">
      <c r="A36" s="55">
        <v>3</v>
      </c>
      <c r="B36" s="142" t="s">
        <v>124</v>
      </c>
      <c r="C36" s="143"/>
      <c r="D36" s="143"/>
      <c r="E36" s="144"/>
      <c r="F36" s="24">
        <f>'A2'!D15*1</f>
        <v>0</v>
      </c>
      <c r="G36" s="25" t="str">
        <f t="shared" si="3"/>
        <v>Action Urgente</v>
      </c>
      <c r="H36" s="80"/>
      <c r="I36" s="80"/>
      <c r="J36" s="80"/>
      <c r="K36" s="80"/>
      <c r="L36" s="80"/>
      <c r="M36" s="80"/>
      <c r="N36" s="80"/>
      <c r="O36" s="80"/>
      <c r="P36" s="80"/>
    </row>
    <row r="37" spans="1:17" ht="21.75" customHeight="1" x14ac:dyDescent="0.25">
      <c r="A37" s="55">
        <v>4</v>
      </c>
      <c r="B37" s="142" t="s">
        <v>125</v>
      </c>
      <c r="C37" s="143"/>
      <c r="D37" s="143"/>
      <c r="E37" s="144"/>
      <c r="F37" s="24">
        <f>'A2'!D16*1</f>
        <v>0</v>
      </c>
      <c r="G37" s="25" t="str">
        <f t="shared" si="3"/>
        <v>Action Urgente</v>
      </c>
      <c r="H37" s="80"/>
      <c r="I37" s="80"/>
      <c r="J37" s="80"/>
      <c r="K37" s="80"/>
      <c r="L37" s="80"/>
      <c r="M37" s="80"/>
      <c r="N37" s="80"/>
      <c r="O37" s="80"/>
      <c r="P37" s="80"/>
    </row>
    <row r="38" spans="1:17" x14ac:dyDescent="0.25">
      <c r="A38" s="55">
        <v>5</v>
      </c>
      <c r="B38" s="142" t="s">
        <v>28</v>
      </c>
      <c r="C38" s="143"/>
      <c r="D38" s="143"/>
      <c r="E38" s="144"/>
      <c r="F38" s="24">
        <f>'A2'!D17*1</f>
        <v>0</v>
      </c>
      <c r="G38" s="25" t="str">
        <f t="shared" si="3"/>
        <v>Action Urgente</v>
      </c>
      <c r="H38" s="80"/>
      <c r="I38" s="80"/>
      <c r="J38" s="80"/>
      <c r="K38" s="80"/>
      <c r="L38" s="80"/>
      <c r="M38" s="80"/>
      <c r="N38" s="80"/>
      <c r="O38" s="80"/>
      <c r="P38" s="80"/>
    </row>
    <row r="39" spans="1:17" ht="21.75" customHeight="1" x14ac:dyDescent="0.25">
      <c r="A39" s="55">
        <v>6</v>
      </c>
      <c r="B39" s="142" t="s">
        <v>126</v>
      </c>
      <c r="C39" s="143"/>
      <c r="D39" s="143"/>
      <c r="E39" s="144"/>
      <c r="F39" s="24">
        <f>'A2'!D18*1</f>
        <v>0</v>
      </c>
      <c r="G39" s="25" t="str">
        <f t="shared" si="3"/>
        <v>Action Urgente</v>
      </c>
      <c r="H39" s="80"/>
      <c r="I39" s="80"/>
      <c r="J39" s="80"/>
      <c r="K39" s="80"/>
      <c r="L39" s="80"/>
      <c r="M39" s="80"/>
      <c r="N39" s="80"/>
      <c r="O39" s="80"/>
      <c r="P39" s="80"/>
    </row>
    <row r="40" spans="1:17" ht="18.75" customHeight="1" x14ac:dyDescent="0.25">
      <c r="A40" s="55">
        <v>7</v>
      </c>
      <c r="B40" s="142" t="s">
        <v>29</v>
      </c>
      <c r="C40" s="143"/>
      <c r="D40" s="143"/>
      <c r="E40" s="144"/>
      <c r="F40" s="24">
        <f>'A2'!D19*1</f>
        <v>0</v>
      </c>
      <c r="G40" s="25" t="str">
        <f t="shared" si="3"/>
        <v>Action Urgente</v>
      </c>
      <c r="H40" s="80"/>
      <c r="I40" s="80"/>
      <c r="J40" s="80"/>
      <c r="K40" s="80"/>
      <c r="L40" s="80"/>
      <c r="M40" s="80"/>
      <c r="N40" s="80"/>
      <c r="O40" s="80"/>
      <c r="P40" s="80"/>
    </row>
    <row r="41" spans="1:17" ht="18.75" customHeight="1" x14ac:dyDescent="0.25">
      <c r="A41" s="55">
        <v>8</v>
      </c>
      <c r="B41" s="142" t="s">
        <v>127</v>
      </c>
      <c r="C41" s="143"/>
      <c r="D41" s="143"/>
      <c r="E41" s="144"/>
      <c r="F41" s="24">
        <f>'A2'!D20*1</f>
        <v>0</v>
      </c>
      <c r="G41" s="25" t="str">
        <f t="shared" si="3"/>
        <v>Action Urgente</v>
      </c>
      <c r="H41" s="80"/>
      <c r="I41" s="80"/>
      <c r="J41" s="80"/>
      <c r="K41" s="80"/>
      <c r="L41" s="80"/>
      <c r="M41" s="80"/>
      <c r="N41" s="80"/>
      <c r="O41" s="80"/>
      <c r="P41" s="80"/>
    </row>
    <row r="42" spans="1:17" ht="15" customHeight="1" x14ac:dyDescent="0.25">
      <c r="A42" s="55">
        <v>9</v>
      </c>
      <c r="B42" s="142" t="s">
        <v>128</v>
      </c>
      <c r="C42" s="143"/>
      <c r="D42" s="143"/>
      <c r="E42" s="144"/>
      <c r="F42" s="24">
        <f>'A2'!D21*1</f>
        <v>0</v>
      </c>
      <c r="G42" s="25" t="str">
        <f t="shared" si="3"/>
        <v>Action Urgente</v>
      </c>
      <c r="H42" s="80"/>
      <c r="I42" s="80"/>
      <c r="J42" s="80"/>
      <c r="K42" s="80"/>
      <c r="L42" s="80"/>
      <c r="M42" s="80"/>
      <c r="N42" s="80"/>
      <c r="O42" s="80"/>
      <c r="P42" s="80"/>
    </row>
    <row r="43" spans="1:17" ht="15.75" customHeight="1" x14ac:dyDescent="0.25">
      <c r="A43" s="55">
        <v>10</v>
      </c>
      <c r="B43" s="142" t="s">
        <v>30</v>
      </c>
      <c r="C43" s="143"/>
      <c r="D43" s="143"/>
      <c r="E43" s="144"/>
      <c r="F43" s="24">
        <f>'A2'!D22*1</f>
        <v>0</v>
      </c>
      <c r="G43" s="25" t="str">
        <f t="shared" si="3"/>
        <v>Action Urgente</v>
      </c>
      <c r="H43" s="80"/>
      <c r="I43" s="80"/>
      <c r="J43" s="80"/>
      <c r="K43" s="80"/>
      <c r="L43" s="80"/>
      <c r="M43" s="80"/>
      <c r="N43" s="80"/>
      <c r="O43" s="80"/>
      <c r="P43" s="80"/>
    </row>
    <row r="44" spans="1:17" x14ac:dyDescent="0.25">
      <c r="A44" s="54" t="s">
        <v>24</v>
      </c>
      <c r="B44" s="166" t="s">
        <v>25</v>
      </c>
      <c r="C44" s="167"/>
      <c r="D44" s="167"/>
      <c r="E44" s="168"/>
      <c r="F44" s="83"/>
      <c r="G44" s="90"/>
      <c r="H44" s="80"/>
      <c r="I44" s="80"/>
      <c r="J44" s="80"/>
      <c r="K44" s="80"/>
      <c r="L44" s="80"/>
      <c r="M44" s="80"/>
      <c r="N44" s="80"/>
      <c r="O44" s="80"/>
      <c r="P44" s="80"/>
    </row>
    <row r="45" spans="1:17" x14ac:dyDescent="0.25">
      <c r="A45" s="55">
        <v>1</v>
      </c>
      <c r="B45" s="142" t="s">
        <v>26</v>
      </c>
      <c r="C45" s="143"/>
      <c r="D45" s="143"/>
      <c r="E45" s="144"/>
      <c r="F45" s="24">
        <f>'A2'!D24*1</f>
        <v>0.5</v>
      </c>
      <c r="G45" s="25" t="str">
        <f t="shared" si="3"/>
        <v>Action Néccessaire</v>
      </c>
      <c r="H45" s="80"/>
      <c r="I45" s="80"/>
      <c r="J45" s="80"/>
      <c r="K45" s="80"/>
      <c r="L45" s="80"/>
      <c r="M45" s="80"/>
      <c r="N45" s="80"/>
      <c r="O45" s="80"/>
      <c r="P45" s="80"/>
    </row>
    <row r="46" spans="1:17" x14ac:dyDescent="0.25">
      <c r="A46" s="55">
        <v>2</v>
      </c>
      <c r="B46" s="142" t="s">
        <v>27</v>
      </c>
      <c r="C46" s="143"/>
      <c r="D46" s="143"/>
      <c r="E46" s="144"/>
      <c r="F46" s="24">
        <f>'A2'!D25*1</f>
        <v>0.5</v>
      </c>
      <c r="G46" s="25" t="str">
        <f t="shared" si="3"/>
        <v>Action Néccessaire</v>
      </c>
      <c r="H46" s="80"/>
      <c r="I46" s="80"/>
      <c r="J46" s="80"/>
      <c r="K46" s="80"/>
      <c r="L46" s="80"/>
      <c r="M46" s="80"/>
      <c r="N46" s="80"/>
      <c r="O46" s="80"/>
      <c r="P46" s="80"/>
    </row>
    <row r="47" spans="1:17" ht="16.5" thickBot="1" x14ac:dyDescent="0.3">
      <c r="A47" s="154"/>
      <c r="B47" s="154"/>
      <c r="C47" s="154"/>
      <c r="D47" s="154"/>
      <c r="E47" s="154"/>
      <c r="F47" s="154"/>
      <c r="G47" s="154"/>
      <c r="H47" s="154"/>
      <c r="I47" s="154"/>
      <c r="J47" s="154"/>
      <c r="K47" s="154"/>
      <c r="L47" s="154"/>
      <c r="M47" s="154"/>
      <c r="N47" s="154"/>
      <c r="O47" s="154"/>
      <c r="P47" s="154"/>
      <c r="Q47" s="65"/>
    </row>
    <row r="48" spans="1:17" ht="31.5" customHeight="1" thickTop="1" x14ac:dyDescent="0.25">
      <c r="A48" s="18" t="s">
        <v>31</v>
      </c>
      <c r="B48" s="169" t="s">
        <v>129</v>
      </c>
      <c r="C48" s="170"/>
      <c r="D48" s="170"/>
      <c r="E48" s="171"/>
      <c r="F48" s="79" t="s">
        <v>52</v>
      </c>
      <c r="G48" s="79" t="s">
        <v>53</v>
      </c>
      <c r="H48" s="80"/>
      <c r="I48" s="80"/>
      <c r="J48" s="80"/>
      <c r="K48" s="80"/>
      <c r="L48" s="80"/>
      <c r="M48" s="80"/>
      <c r="N48" s="80"/>
      <c r="O48" s="80"/>
      <c r="P48" s="80"/>
    </row>
    <row r="49" spans="1:17" ht="17.25" customHeight="1" x14ac:dyDescent="0.25">
      <c r="A49" s="53">
        <v>1</v>
      </c>
      <c r="B49" s="142" t="s">
        <v>130</v>
      </c>
      <c r="C49" s="143"/>
      <c r="D49" s="143"/>
      <c r="E49" s="144"/>
      <c r="F49" s="24">
        <f>'A3'!D5*1</f>
        <v>0.5</v>
      </c>
      <c r="G49" s="25" t="str">
        <f>IF(F49 &gt;=0.6, "OK", IF(F49 &gt;=0.3, "Action Néccessaire", IF(F49&lt;=0.3, "Action Urgente")))</f>
        <v>Action Néccessaire</v>
      </c>
      <c r="H49" s="80"/>
      <c r="I49" s="80"/>
      <c r="J49" s="80"/>
      <c r="K49" s="80"/>
      <c r="L49" s="80"/>
      <c r="M49" s="80"/>
      <c r="N49" s="80"/>
      <c r="O49" s="80"/>
      <c r="P49" s="80"/>
    </row>
    <row r="50" spans="1:17" ht="16.5" customHeight="1" x14ac:dyDescent="0.25">
      <c r="A50" s="54">
        <v>2</v>
      </c>
      <c r="B50" s="142" t="s">
        <v>36</v>
      </c>
      <c r="C50" s="143"/>
      <c r="D50" s="143"/>
      <c r="E50" s="144"/>
      <c r="F50" s="24">
        <f>'A3'!D6*1</f>
        <v>0</v>
      </c>
      <c r="G50" s="25" t="str">
        <f t="shared" ref="G50:G53" si="4">IF(F50 &gt;=0.6, "OK", IF(F50 &gt;=0.3, "Action Néccessaire", IF(F50&lt;=0.3, "Action Urgente")))</f>
        <v>Action Urgente</v>
      </c>
      <c r="H50" s="80"/>
      <c r="I50" s="80"/>
      <c r="J50" s="80"/>
      <c r="K50" s="80"/>
      <c r="L50" s="80"/>
      <c r="M50" s="80"/>
      <c r="N50" s="80"/>
      <c r="O50" s="80"/>
      <c r="P50" s="80"/>
    </row>
    <row r="51" spans="1:17" x14ac:dyDescent="0.25">
      <c r="A51" s="18" t="s">
        <v>32</v>
      </c>
      <c r="B51" s="160" t="s">
        <v>35</v>
      </c>
      <c r="C51" s="161"/>
      <c r="D51" s="161"/>
      <c r="E51" s="162"/>
      <c r="F51" s="83"/>
      <c r="G51" s="83"/>
      <c r="H51" s="80"/>
      <c r="I51" s="80"/>
      <c r="J51" s="80"/>
      <c r="K51" s="80"/>
      <c r="L51" s="80"/>
      <c r="M51" s="80"/>
      <c r="N51" s="80"/>
      <c r="O51" s="80"/>
      <c r="P51" s="80"/>
    </row>
    <row r="52" spans="1:17" ht="17.25" customHeight="1" x14ac:dyDescent="0.25">
      <c r="A52" s="53">
        <v>1</v>
      </c>
      <c r="B52" s="142" t="s">
        <v>37</v>
      </c>
      <c r="C52" s="143"/>
      <c r="D52" s="143"/>
      <c r="E52" s="144"/>
      <c r="F52" s="24">
        <f>'A3'!D8*1</f>
        <v>0</v>
      </c>
      <c r="G52" s="25" t="str">
        <f t="shared" si="4"/>
        <v>Action Urgente</v>
      </c>
      <c r="H52" s="80"/>
      <c r="I52" s="80"/>
      <c r="J52" s="80"/>
      <c r="K52" s="80"/>
      <c r="L52" s="80"/>
      <c r="M52" s="80"/>
      <c r="N52" s="80"/>
      <c r="O52" s="80"/>
      <c r="P52" s="80"/>
    </row>
    <row r="53" spans="1:17" x14ac:dyDescent="0.25">
      <c r="A53" s="53">
        <v>2</v>
      </c>
      <c r="B53" s="142" t="s">
        <v>38</v>
      </c>
      <c r="C53" s="143"/>
      <c r="D53" s="143"/>
      <c r="E53" s="144"/>
      <c r="F53" s="24">
        <f>'A3'!D9*1</f>
        <v>0</v>
      </c>
      <c r="G53" s="25" t="str">
        <f t="shared" si="4"/>
        <v>Action Urgente</v>
      </c>
      <c r="H53" s="80"/>
      <c r="I53" s="80"/>
      <c r="J53" s="80"/>
      <c r="K53" s="80"/>
      <c r="L53" s="80"/>
      <c r="M53" s="80"/>
      <c r="N53" s="80"/>
      <c r="O53" s="80"/>
      <c r="P53" s="80"/>
    </row>
    <row r="54" spans="1:17" ht="31.5" customHeight="1" x14ac:dyDescent="0.25">
      <c r="A54" s="18" t="s">
        <v>33</v>
      </c>
      <c r="B54" s="160" t="s">
        <v>131</v>
      </c>
      <c r="C54" s="161"/>
      <c r="D54" s="161"/>
      <c r="E54" s="162"/>
      <c r="F54" s="83"/>
      <c r="G54" s="83"/>
      <c r="H54" s="80"/>
      <c r="I54" s="80"/>
      <c r="J54" s="80"/>
      <c r="K54" s="80"/>
      <c r="L54" s="80"/>
      <c r="M54" s="80"/>
      <c r="N54" s="80"/>
      <c r="O54" s="80"/>
      <c r="P54" s="80"/>
    </row>
    <row r="55" spans="1:17" ht="20.25" customHeight="1" x14ac:dyDescent="0.25">
      <c r="A55" s="53">
        <v>1</v>
      </c>
      <c r="B55" s="142" t="s">
        <v>132</v>
      </c>
      <c r="C55" s="143"/>
      <c r="D55" s="143"/>
      <c r="E55" s="144"/>
      <c r="F55" s="24">
        <f>'A3'!D11*1</f>
        <v>0.5</v>
      </c>
      <c r="G55" s="25" t="str">
        <f>IF(F55 &gt;=0.6, "OK", IF(F55 &gt;=0.3, "Action Néccessaire", IF(F55&lt;=0.3, "Action Urgente")))</f>
        <v>Action Néccessaire</v>
      </c>
      <c r="H55" s="80"/>
      <c r="I55" s="80"/>
      <c r="J55" s="80"/>
      <c r="K55" s="80"/>
      <c r="L55" s="80"/>
      <c r="M55" s="80"/>
      <c r="N55" s="80"/>
      <c r="O55" s="80"/>
      <c r="P55" s="80"/>
    </row>
    <row r="56" spans="1:17" x14ac:dyDescent="0.25">
      <c r="A56" s="53">
        <v>2</v>
      </c>
      <c r="B56" s="142" t="s">
        <v>133</v>
      </c>
      <c r="C56" s="143"/>
      <c r="D56" s="143"/>
      <c r="E56" s="144"/>
      <c r="F56" s="24">
        <f>'A3'!D12*1</f>
        <v>0.5</v>
      </c>
      <c r="G56" s="25" t="str">
        <f t="shared" ref="G56:G59" si="5">IF(F56 &gt;=0.6, "OK", IF(F56 &gt;=0.3, "Action Néccessaire", IF(F56&lt;=0.3, "Action Urgente")))</f>
        <v>Action Néccessaire</v>
      </c>
      <c r="H56" s="80"/>
      <c r="I56" s="80"/>
      <c r="J56" s="80"/>
      <c r="K56" s="80"/>
      <c r="L56" s="80"/>
      <c r="M56" s="80"/>
      <c r="N56" s="80"/>
      <c r="O56" s="80"/>
      <c r="P56" s="80"/>
    </row>
    <row r="57" spans="1:17" ht="22.5" customHeight="1" x14ac:dyDescent="0.25">
      <c r="A57" s="53">
        <v>3</v>
      </c>
      <c r="B57" s="142" t="s">
        <v>39</v>
      </c>
      <c r="C57" s="143"/>
      <c r="D57" s="143"/>
      <c r="E57" s="144"/>
      <c r="F57" s="24">
        <f>'A3'!D13*1</f>
        <v>0.5</v>
      </c>
      <c r="G57" s="25" t="str">
        <f t="shared" si="5"/>
        <v>Action Néccessaire</v>
      </c>
      <c r="H57" s="80"/>
      <c r="I57" s="80"/>
      <c r="J57" s="80"/>
      <c r="K57" s="80"/>
      <c r="L57" s="80"/>
      <c r="M57" s="80"/>
      <c r="N57" s="80"/>
      <c r="O57" s="80"/>
      <c r="P57" s="80"/>
    </row>
    <row r="58" spans="1:17" x14ac:dyDescent="0.25">
      <c r="A58" s="53">
        <v>4</v>
      </c>
      <c r="B58" s="142" t="s">
        <v>40</v>
      </c>
      <c r="C58" s="143"/>
      <c r="D58" s="143"/>
      <c r="E58" s="144"/>
      <c r="F58" s="24">
        <f>'A3'!D14*1</f>
        <v>0.5</v>
      </c>
      <c r="G58" s="25" t="str">
        <f t="shared" si="5"/>
        <v>Action Néccessaire</v>
      </c>
      <c r="H58" s="80"/>
      <c r="I58" s="80"/>
      <c r="J58" s="80"/>
      <c r="K58" s="80"/>
      <c r="L58" s="80"/>
      <c r="M58" s="80"/>
      <c r="N58" s="80"/>
      <c r="O58" s="80"/>
      <c r="P58" s="80"/>
    </row>
    <row r="59" spans="1:17" x14ac:dyDescent="0.25">
      <c r="A59" s="53">
        <v>5</v>
      </c>
      <c r="B59" s="142" t="s">
        <v>134</v>
      </c>
      <c r="C59" s="143"/>
      <c r="D59" s="143"/>
      <c r="E59" s="144"/>
      <c r="F59" s="24">
        <f>'A3'!D15*1</f>
        <v>0.5</v>
      </c>
      <c r="G59" s="25" t="str">
        <f t="shared" si="5"/>
        <v>Action Néccessaire</v>
      </c>
      <c r="H59" s="80"/>
      <c r="I59" s="80"/>
      <c r="J59" s="80"/>
      <c r="K59" s="80"/>
      <c r="L59" s="80"/>
      <c r="M59" s="80"/>
      <c r="N59" s="80"/>
      <c r="O59" s="80"/>
      <c r="P59" s="80"/>
    </row>
    <row r="60" spans="1:17" ht="16.5" thickBot="1" x14ac:dyDescent="0.3">
      <c r="A60" s="154"/>
      <c r="B60" s="154"/>
      <c r="C60" s="154"/>
      <c r="D60" s="154"/>
      <c r="E60" s="154"/>
      <c r="F60" s="154"/>
      <c r="G60" s="154"/>
      <c r="H60" s="154"/>
      <c r="I60" s="154"/>
      <c r="J60" s="154"/>
      <c r="K60" s="154"/>
      <c r="L60" s="154"/>
      <c r="M60" s="154"/>
      <c r="N60" s="154"/>
      <c r="O60" s="154"/>
      <c r="P60" s="154"/>
      <c r="Q60" s="65"/>
    </row>
    <row r="61" spans="1:17" ht="32.25" customHeight="1" thickTop="1" x14ac:dyDescent="0.25">
      <c r="A61" s="53" t="s">
        <v>67</v>
      </c>
      <c r="B61" s="163" t="s">
        <v>66</v>
      </c>
      <c r="C61" s="164"/>
      <c r="D61" s="164"/>
      <c r="E61" s="165"/>
      <c r="F61" s="79" t="s">
        <v>52</v>
      </c>
      <c r="G61" s="79" t="s">
        <v>53</v>
      </c>
      <c r="H61" s="80"/>
      <c r="I61" s="80"/>
      <c r="J61" s="80"/>
      <c r="K61" s="80"/>
      <c r="L61" s="80"/>
      <c r="M61" s="80"/>
      <c r="N61" s="80"/>
      <c r="O61" s="80"/>
      <c r="P61" s="80"/>
    </row>
    <row r="62" spans="1:17" ht="19.5" customHeight="1" x14ac:dyDescent="0.25">
      <c r="A62" s="86">
        <v>1</v>
      </c>
      <c r="B62" s="142" t="s">
        <v>135</v>
      </c>
      <c r="C62" s="143"/>
      <c r="D62" s="143"/>
      <c r="E62" s="144"/>
      <c r="F62" s="24">
        <f>'A4'!D5*1</f>
        <v>0.5</v>
      </c>
      <c r="G62" s="25" t="str">
        <f>IF(F62 &gt;=0.6, "OK", IF(F62 &gt;=0.3, "Action Néccessaire", IF(F62&lt;=0.3, "Action Urgente")))</f>
        <v>Action Néccessaire</v>
      </c>
      <c r="H62" s="80"/>
      <c r="I62" s="80"/>
      <c r="J62" s="80"/>
      <c r="K62" s="80"/>
      <c r="L62" s="80"/>
      <c r="M62" s="80"/>
      <c r="N62" s="80"/>
      <c r="O62" s="80"/>
      <c r="P62" s="80"/>
    </row>
    <row r="63" spans="1:17" ht="25.5" customHeight="1" x14ac:dyDescent="0.25">
      <c r="A63" s="86">
        <v>2</v>
      </c>
      <c r="B63" s="142" t="s">
        <v>136</v>
      </c>
      <c r="C63" s="143"/>
      <c r="D63" s="143"/>
      <c r="E63" s="144"/>
      <c r="F63" s="24">
        <f>'A4'!D6*1</f>
        <v>0.5</v>
      </c>
      <c r="G63" s="25" t="str">
        <f t="shared" ref="G63:G68" si="6">IF(F63 &gt;=0.6, "OK", IF(F63 &gt;=0.3, "Action Néccessaire", IF(F63&lt;=0.3, "Action Urgente")))</f>
        <v>Action Néccessaire</v>
      </c>
      <c r="H63" s="80"/>
      <c r="I63" s="80"/>
      <c r="J63" s="80"/>
      <c r="K63" s="80"/>
      <c r="L63" s="80"/>
      <c r="M63" s="80"/>
      <c r="N63" s="80"/>
      <c r="O63" s="80"/>
      <c r="P63" s="80"/>
    </row>
    <row r="64" spans="1:17" ht="19.5" customHeight="1" x14ac:dyDescent="0.25">
      <c r="A64" s="86">
        <v>3</v>
      </c>
      <c r="B64" s="142" t="s">
        <v>137</v>
      </c>
      <c r="C64" s="143"/>
      <c r="D64" s="143"/>
      <c r="E64" s="144"/>
      <c r="F64" s="24">
        <f>'A4'!D7*1</f>
        <v>0.5</v>
      </c>
      <c r="G64" s="25" t="str">
        <f t="shared" si="6"/>
        <v>Action Néccessaire</v>
      </c>
      <c r="H64" s="80"/>
      <c r="I64" s="80"/>
      <c r="J64" s="80"/>
      <c r="K64" s="80"/>
      <c r="L64" s="80"/>
      <c r="M64" s="80"/>
      <c r="N64" s="80"/>
      <c r="O64" s="80"/>
      <c r="P64" s="80"/>
    </row>
    <row r="65" spans="1:16" ht="18.75" customHeight="1" x14ac:dyDescent="0.25">
      <c r="A65" s="86">
        <v>4</v>
      </c>
      <c r="B65" s="142" t="s">
        <v>138</v>
      </c>
      <c r="C65" s="143"/>
      <c r="D65" s="143"/>
      <c r="E65" s="144"/>
      <c r="F65" s="24">
        <f>'A4'!D8*1</f>
        <v>0.5</v>
      </c>
      <c r="G65" s="25" t="str">
        <f t="shared" si="6"/>
        <v>Action Néccessaire</v>
      </c>
      <c r="H65" s="80"/>
      <c r="I65" s="80"/>
      <c r="J65" s="80"/>
      <c r="K65" s="80"/>
      <c r="L65" s="80"/>
      <c r="M65" s="80"/>
      <c r="N65" s="80"/>
      <c r="O65" s="80"/>
      <c r="P65" s="80"/>
    </row>
    <row r="66" spans="1:16" ht="33.75" customHeight="1" x14ac:dyDescent="0.25">
      <c r="A66" s="86">
        <v>5</v>
      </c>
      <c r="B66" s="142" t="s">
        <v>139</v>
      </c>
      <c r="C66" s="143"/>
      <c r="D66" s="143"/>
      <c r="E66" s="144"/>
      <c r="F66" s="24">
        <f>'A4'!D9*1</f>
        <v>0.5</v>
      </c>
      <c r="G66" s="25" t="str">
        <f t="shared" si="6"/>
        <v>Action Néccessaire</v>
      </c>
      <c r="H66" s="80"/>
      <c r="I66" s="80"/>
      <c r="J66" s="80"/>
      <c r="K66" s="80"/>
      <c r="L66" s="80"/>
      <c r="M66" s="80"/>
      <c r="N66" s="80"/>
      <c r="O66" s="80"/>
      <c r="P66" s="80"/>
    </row>
    <row r="67" spans="1:16" x14ac:dyDescent="0.25">
      <c r="A67" s="86">
        <v>6</v>
      </c>
      <c r="B67" s="142" t="s">
        <v>140</v>
      </c>
      <c r="C67" s="143"/>
      <c r="D67" s="143"/>
      <c r="E67" s="144"/>
      <c r="F67" s="24">
        <f>'A4'!D10*1</f>
        <v>0.5</v>
      </c>
      <c r="G67" s="25" t="str">
        <f t="shared" si="6"/>
        <v>Action Néccessaire</v>
      </c>
      <c r="H67" s="80"/>
      <c r="I67" s="80"/>
      <c r="J67" s="80"/>
      <c r="K67" s="80"/>
      <c r="L67" s="80"/>
      <c r="M67" s="80"/>
      <c r="N67" s="80"/>
      <c r="O67" s="80"/>
      <c r="P67" s="80"/>
    </row>
    <row r="68" spans="1:16" ht="21.75" customHeight="1" x14ac:dyDescent="0.25">
      <c r="A68" s="86">
        <v>7</v>
      </c>
      <c r="B68" s="142" t="s">
        <v>141</v>
      </c>
      <c r="C68" s="143"/>
      <c r="D68" s="143"/>
      <c r="E68" s="144"/>
      <c r="F68" s="24">
        <f>'A4'!D11*1</f>
        <v>0.5</v>
      </c>
      <c r="G68" s="25" t="str">
        <f t="shared" si="6"/>
        <v>Action Néccessaire</v>
      </c>
      <c r="H68" s="80"/>
      <c r="I68" s="80"/>
      <c r="J68" s="80"/>
      <c r="K68" s="80"/>
      <c r="L68" s="80"/>
      <c r="M68" s="80"/>
      <c r="N68" s="80"/>
      <c r="O68" s="80"/>
      <c r="P68" s="80"/>
    </row>
    <row r="69" spans="1:16" ht="31.5" customHeight="1" x14ac:dyDescent="0.25">
      <c r="A69" s="53" t="s">
        <v>68</v>
      </c>
      <c r="B69" s="160" t="s">
        <v>142</v>
      </c>
      <c r="C69" s="161"/>
      <c r="D69" s="161"/>
      <c r="E69" s="162"/>
      <c r="F69" s="87"/>
      <c r="G69" s="87"/>
      <c r="H69" s="80"/>
      <c r="I69" s="80"/>
      <c r="J69" s="80"/>
      <c r="K69" s="80"/>
      <c r="L69" s="80"/>
      <c r="M69" s="80"/>
      <c r="N69" s="80"/>
      <c r="O69" s="80"/>
      <c r="P69" s="80"/>
    </row>
    <row r="70" spans="1:16" ht="21.75" customHeight="1" x14ac:dyDescent="0.25">
      <c r="A70" s="86">
        <v>1</v>
      </c>
      <c r="B70" s="142" t="s">
        <v>143</v>
      </c>
      <c r="C70" s="143"/>
      <c r="D70" s="143"/>
      <c r="E70" s="144"/>
      <c r="F70" s="24">
        <f>'A4'!D13*1</f>
        <v>0.5</v>
      </c>
      <c r="G70" s="25" t="str">
        <f>IF(F70 &gt;=0.6, "OK", IF(F70 &gt;=0.3, "Action Néccessaire", IF(F70&lt;=0.3, "Action Urgente")))</f>
        <v>Action Néccessaire</v>
      </c>
      <c r="H70" s="80"/>
      <c r="I70" s="80"/>
      <c r="J70" s="80"/>
      <c r="K70" s="80"/>
      <c r="L70" s="80"/>
      <c r="M70" s="80"/>
      <c r="N70" s="80"/>
      <c r="O70" s="80"/>
      <c r="P70" s="80"/>
    </row>
    <row r="71" spans="1:16" x14ac:dyDescent="0.25">
      <c r="A71" s="86">
        <v>2</v>
      </c>
      <c r="B71" s="142" t="s">
        <v>144</v>
      </c>
      <c r="C71" s="143"/>
      <c r="D71" s="143"/>
      <c r="E71" s="144"/>
      <c r="F71" s="24">
        <f>'A4'!D14*1</f>
        <v>5</v>
      </c>
      <c r="G71" s="25" t="str">
        <f t="shared" ref="G71:G78" si="7">IF(F71 &gt;=0.6, "OK", IF(F71 &gt;=0.3, "Action Néccessaire", IF(F71&lt;=0.3, "Action Urgente")))</f>
        <v>OK</v>
      </c>
      <c r="H71" s="80"/>
      <c r="I71" s="80"/>
      <c r="J71" s="80"/>
      <c r="K71" s="80"/>
      <c r="L71" s="80"/>
      <c r="M71" s="80"/>
      <c r="N71" s="80"/>
      <c r="O71" s="80"/>
      <c r="P71" s="80"/>
    </row>
    <row r="72" spans="1:16" ht="21" customHeight="1" x14ac:dyDescent="0.25">
      <c r="A72" s="86">
        <v>3</v>
      </c>
      <c r="B72" s="142" t="s">
        <v>145</v>
      </c>
      <c r="C72" s="143"/>
      <c r="D72" s="143"/>
      <c r="E72" s="144"/>
      <c r="F72" s="24">
        <f>'A4'!D15*1</f>
        <v>0.5</v>
      </c>
      <c r="G72" s="25" t="str">
        <f t="shared" si="7"/>
        <v>Action Néccessaire</v>
      </c>
      <c r="H72" s="80"/>
      <c r="I72" s="80"/>
      <c r="J72" s="80"/>
      <c r="K72" s="80"/>
      <c r="L72" s="80"/>
      <c r="M72" s="80"/>
      <c r="N72" s="80"/>
      <c r="O72" s="80"/>
      <c r="P72" s="80"/>
    </row>
    <row r="73" spans="1:16" ht="20.25" customHeight="1" x14ac:dyDescent="0.25">
      <c r="A73" s="86">
        <v>4</v>
      </c>
      <c r="B73" s="142" t="s">
        <v>146</v>
      </c>
      <c r="C73" s="143"/>
      <c r="D73" s="143"/>
      <c r="E73" s="144"/>
      <c r="F73" s="24">
        <f>'A4'!D16*1</f>
        <v>0.5</v>
      </c>
      <c r="G73" s="25" t="str">
        <f t="shared" si="7"/>
        <v>Action Néccessaire</v>
      </c>
      <c r="H73" s="80"/>
      <c r="I73" s="80"/>
      <c r="J73" s="80"/>
      <c r="K73" s="80"/>
      <c r="L73" s="80"/>
      <c r="M73" s="80"/>
      <c r="N73" s="80"/>
      <c r="O73" s="80"/>
      <c r="P73" s="80"/>
    </row>
    <row r="74" spans="1:16" ht="18.75" customHeight="1" x14ac:dyDescent="0.25">
      <c r="A74" s="86">
        <v>5</v>
      </c>
      <c r="B74" s="142" t="s">
        <v>147</v>
      </c>
      <c r="C74" s="143"/>
      <c r="D74" s="143"/>
      <c r="E74" s="144"/>
      <c r="F74" s="24">
        <f>'A4'!D17*1</f>
        <v>0.5</v>
      </c>
      <c r="G74" s="25" t="str">
        <f t="shared" si="7"/>
        <v>Action Néccessaire</v>
      </c>
      <c r="H74" s="80"/>
      <c r="I74" s="80"/>
      <c r="J74" s="80"/>
      <c r="K74" s="80"/>
      <c r="L74" s="80"/>
      <c r="M74" s="80"/>
      <c r="N74" s="80"/>
      <c r="O74" s="80"/>
      <c r="P74" s="80"/>
    </row>
    <row r="75" spans="1:16" ht="15" customHeight="1" x14ac:dyDescent="0.25">
      <c r="A75" s="86">
        <v>6</v>
      </c>
      <c r="B75" s="142" t="s">
        <v>148</v>
      </c>
      <c r="C75" s="143"/>
      <c r="D75" s="143"/>
      <c r="E75" s="144"/>
      <c r="F75" s="24">
        <f>'A4'!D18*1</f>
        <v>0.5</v>
      </c>
      <c r="G75" s="25" t="str">
        <f t="shared" si="7"/>
        <v>Action Néccessaire</v>
      </c>
      <c r="H75" s="80"/>
      <c r="I75" s="80"/>
      <c r="J75" s="80"/>
      <c r="K75" s="80"/>
      <c r="L75" s="80"/>
      <c r="M75" s="80"/>
      <c r="N75" s="80"/>
      <c r="O75" s="80"/>
      <c r="P75" s="80"/>
    </row>
    <row r="76" spans="1:16" ht="16.5" customHeight="1" x14ac:dyDescent="0.25">
      <c r="A76" s="86">
        <v>7</v>
      </c>
      <c r="B76" s="142" t="s">
        <v>149</v>
      </c>
      <c r="C76" s="143"/>
      <c r="D76" s="143"/>
      <c r="E76" s="144"/>
      <c r="F76" s="24">
        <f>'A4'!D19*1</f>
        <v>0.5</v>
      </c>
      <c r="G76" s="25" t="str">
        <f t="shared" si="7"/>
        <v>Action Néccessaire</v>
      </c>
      <c r="H76" s="80"/>
      <c r="I76" s="80"/>
      <c r="J76" s="80"/>
      <c r="K76" s="80"/>
      <c r="L76" s="80"/>
      <c r="M76" s="80"/>
      <c r="N76" s="80"/>
      <c r="O76" s="80"/>
      <c r="P76" s="80"/>
    </row>
    <row r="77" spans="1:16" ht="24" customHeight="1" x14ac:dyDescent="0.25">
      <c r="A77" s="86">
        <v>8</v>
      </c>
      <c r="B77" s="142" t="s">
        <v>150</v>
      </c>
      <c r="C77" s="143"/>
      <c r="D77" s="143"/>
      <c r="E77" s="144"/>
      <c r="F77" s="24">
        <f>'A4'!D20*1</f>
        <v>0.5</v>
      </c>
      <c r="G77" s="25" t="str">
        <f t="shared" si="7"/>
        <v>Action Néccessaire</v>
      </c>
      <c r="H77" s="80"/>
      <c r="I77" s="80"/>
      <c r="J77" s="80"/>
      <c r="K77" s="80"/>
      <c r="L77" s="80"/>
      <c r="M77" s="80"/>
      <c r="N77" s="80"/>
      <c r="O77" s="80"/>
      <c r="P77" s="80"/>
    </row>
    <row r="78" spans="1:16" ht="22.5" customHeight="1" x14ac:dyDescent="0.25">
      <c r="A78" s="86">
        <v>9</v>
      </c>
      <c r="B78" s="142" t="s">
        <v>151</v>
      </c>
      <c r="C78" s="143"/>
      <c r="D78" s="143"/>
      <c r="E78" s="144"/>
      <c r="F78" s="24">
        <f>'A4'!D21*1</f>
        <v>0.5</v>
      </c>
      <c r="G78" s="25" t="str">
        <f t="shared" si="7"/>
        <v>Action Néccessaire</v>
      </c>
      <c r="H78" s="80"/>
      <c r="I78" s="80"/>
      <c r="J78" s="80"/>
      <c r="K78" s="80"/>
      <c r="L78" s="80"/>
      <c r="M78" s="80"/>
      <c r="N78" s="80"/>
      <c r="O78" s="80"/>
      <c r="P78" s="80"/>
    </row>
    <row r="79" spans="1:16" ht="31.5" customHeight="1" x14ac:dyDescent="0.25">
      <c r="A79" s="53" t="s">
        <v>70</v>
      </c>
      <c r="B79" s="148" t="s">
        <v>69</v>
      </c>
      <c r="C79" s="149"/>
      <c r="D79" s="149"/>
      <c r="E79" s="150"/>
      <c r="F79" s="83"/>
      <c r="G79" s="88"/>
      <c r="H79" s="80"/>
      <c r="I79" s="80"/>
      <c r="J79" s="80"/>
      <c r="K79" s="80"/>
      <c r="L79" s="80"/>
      <c r="M79" s="80"/>
      <c r="N79" s="80"/>
      <c r="O79" s="80"/>
      <c r="P79" s="80"/>
    </row>
    <row r="80" spans="1:16" x14ac:dyDescent="0.25">
      <c r="A80" s="86">
        <v>1</v>
      </c>
      <c r="B80" s="142" t="s">
        <v>71</v>
      </c>
      <c r="C80" s="143"/>
      <c r="D80" s="143"/>
      <c r="E80" s="144"/>
      <c r="F80" s="24">
        <f>'A4'!D23*1</f>
        <v>1</v>
      </c>
      <c r="G80" s="25" t="str">
        <f>IF(F80 &gt;=0.6, "OK", IF(F80 &gt;=0.3, "Action Néccessaire", IF(F80&lt;=0.3, "Action Urgente")))</f>
        <v>OK</v>
      </c>
      <c r="H80" s="80"/>
      <c r="I80" s="80"/>
      <c r="J80" s="80"/>
      <c r="K80" s="80"/>
      <c r="L80" s="80"/>
      <c r="M80" s="80"/>
      <c r="N80" s="80"/>
      <c r="O80" s="80"/>
      <c r="P80" s="80"/>
    </row>
    <row r="81" spans="1:16" ht="21" customHeight="1" x14ac:dyDescent="0.25">
      <c r="A81" s="86">
        <v>2</v>
      </c>
      <c r="B81" s="142" t="s">
        <v>152</v>
      </c>
      <c r="C81" s="143"/>
      <c r="D81" s="143"/>
      <c r="E81" s="144"/>
      <c r="F81" s="24">
        <f>'A4'!D24*1</f>
        <v>1</v>
      </c>
      <c r="G81" s="25" t="str">
        <f t="shared" ref="G81:G84" si="8">IF(F81 &gt;=0.6, "OK", IF(F81 &gt;=0.3, "Action Néccessaire", IF(F81&lt;=0.3, "Action Urgente")))</f>
        <v>OK</v>
      </c>
      <c r="H81" s="80"/>
      <c r="I81" s="80"/>
      <c r="J81" s="80"/>
      <c r="K81" s="80"/>
      <c r="L81" s="80"/>
      <c r="M81" s="80"/>
      <c r="N81" s="80"/>
      <c r="O81" s="80"/>
      <c r="P81" s="80"/>
    </row>
    <row r="82" spans="1:16" ht="21" customHeight="1" x14ac:dyDescent="0.25">
      <c r="A82" s="86">
        <v>3</v>
      </c>
      <c r="B82" s="142" t="s">
        <v>153</v>
      </c>
      <c r="C82" s="143"/>
      <c r="D82" s="143"/>
      <c r="E82" s="144"/>
      <c r="F82" s="24">
        <f>'A4'!D25*1</f>
        <v>1</v>
      </c>
      <c r="G82" s="25" t="str">
        <f t="shared" si="8"/>
        <v>OK</v>
      </c>
      <c r="H82" s="80"/>
      <c r="I82" s="80"/>
      <c r="J82" s="80"/>
      <c r="K82" s="80"/>
      <c r="L82" s="80"/>
      <c r="M82" s="80"/>
      <c r="N82" s="80"/>
      <c r="O82" s="80"/>
      <c r="P82" s="80"/>
    </row>
    <row r="83" spans="1:16" ht="13.5" customHeight="1" x14ac:dyDescent="0.25">
      <c r="A83" s="86">
        <v>4</v>
      </c>
      <c r="B83" s="142" t="s">
        <v>154</v>
      </c>
      <c r="C83" s="143"/>
      <c r="D83" s="143"/>
      <c r="E83" s="144"/>
      <c r="F83" s="24">
        <f>'A4'!D26*1</f>
        <v>1</v>
      </c>
      <c r="G83" s="25" t="str">
        <f t="shared" si="8"/>
        <v>OK</v>
      </c>
      <c r="H83" s="80"/>
      <c r="I83" s="80"/>
      <c r="J83" s="80"/>
      <c r="K83" s="80"/>
      <c r="L83" s="80"/>
      <c r="M83" s="80"/>
      <c r="N83" s="80"/>
      <c r="O83" s="80"/>
      <c r="P83" s="80"/>
    </row>
    <row r="84" spans="1:16" ht="17.25" customHeight="1" x14ac:dyDescent="0.25">
      <c r="A84" s="86">
        <v>5</v>
      </c>
      <c r="B84" s="142" t="s">
        <v>72</v>
      </c>
      <c r="C84" s="143"/>
      <c r="D84" s="143"/>
      <c r="E84" s="144"/>
      <c r="F84" s="24">
        <f>'A4'!D27*1</f>
        <v>1</v>
      </c>
      <c r="G84" s="25" t="str">
        <f t="shared" si="8"/>
        <v>OK</v>
      </c>
      <c r="H84" s="80"/>
      <c r="I84" s="80"/>
      <c r="J84" s="80"/>
      <c r="K84" s="80"/>
      <c r="L84" s="80"/>
      <c r="M84" s="80"/>
      <c r="N84" s="80"/>
      <c r="O84" s="80"/>
      <c r="P84" s="80"/>
    </row>
    <row r="85" spans="1:16" x14ac:dyDescent="0.25">
      <c r="A85" s="53" t="s">
        <v>73</v>
      </c>
      <c r="B85" s="148" t="s">
        <v>74</v>
      </c>
      <c r="C85" s="149"/>
      <c r="D85" s="149"/>
      <c r="E85" s="150"/>
      <c r="F85" s="83"/>
      <c r="G85" s="88"/>
      <c r="H85" s="80"/>
      <c r="I85" s="80"/>
      <c r="J85" s="80"/>
      <c r="K85" s="80"/>
      <c r="L85" s="80"/>
      <c r="M85" s="80"/>
      <c r="N85" s="80"/>
      <c r="O85" s="80"/>
      <c r="P85" s="80"/>
    </row>
    <row r="86" spans="1:16" ht="17.25" customHeight="1" x14ac:dyDescent="0.25">
      <c r="A86" s="86">
        <v>1</v>
      </c>
      <c r="B86" s="142" t="s">
        <v>155</v>
      </c>
      <c r="C86" s="143"/>
      <c r="D86" s="143"/>
      <c r="E86" s="144"/>
      <c r="F86" s="24">
        <f>'A4'!D29*1</f>
        <v>0.5</v>
      </c>
      <c r="G86" s="25" t="str">
        <f>IF(F86 &gt;=0.6, "OK", IF(F86 &gt;=0.3, "Action Néccessaire", IF(F86&lt;=0.3, "Action Urgente")))</f>
        <v>Action Néccessaire</v>
      </c>
      <c r="H86" s="80"/>
      <c r="I86" s="80"/>
      <c r="J86" s="80"/>
      <c r="K86" s="80"/>
      <c r="L86" s="80"/>
      <c r="M86" s="80"/>
      <c r="N86" s="80"/>
      <c r="O86" s="80"/>
      <c r="P86" s="80"/>
    </row>
    <row r="87" spans="1:16" ht="15" customHeight="1" x14ac:dyDescent="0.25">
      <c r="A87" s="86">
        <v>2</v>
      </c>
      <c r="B87" s="142" t="s">
        <v>156</v>
      </c>
      <c r="C87" s="143"/>
      <c r="D87" s="143"/>
      <c r="E87" s="144"/>
      <c r="F87" s="24">
        <f>'A4'!D30*1</f>
        <v>1</v>
      </c>
      <c r="G87" s="25" t="str">
        <f>IF(F87 &gt;=0.6, "OK", IF(F87 &gt;=0.3, "Action Néccessaire", IF(F87&lt;=0.3, "Action Urgente")))</f>
        <v>OK</v>
      </c>
      <c r="H87" s="80"/>
      <c r="I87" s="80"/>
      <c r="J87" s="80"/>
      <c r="K87" s="80"/>
      <c r="L87" s="80"/>
      <c r="M87" s="80"/>
      <c r="N87" s="80"/>
      <c r="O87" s="80"/>
      <c r="P87" s="80"/>
    </row>
    <row r="88" spans="1:16" x14ac:dyDescent="0.25">
      <c r="A88" s="53" t="s">
        <v>76</v>
      </c>
      <c r="B88" s="145" t="s">
        <v>183</v>
      </c>
      <c r="C88" s="146"/>
      <c r="D88" s="146"/>
      <c r="E88" s="147"/>
      <c r="F88" s="83"/>
      <c r="G88" s="88"/>
      <c r="H88" s="80"/>
      <c r="I88" s="80"/>
      <c r="J88" s="80"/>
      <c r="K88" s="80"/>
      <c r="L88" s="80"/>
      <c r="M88" s="80"/>
      <c r="N88" s="80"/>
      <c r="O88" s="80"/>
      <c r="P88" s="80"/>
    </row>
    <row r="89" spans="1:16" ht="19.5" customHeight="1" x14ac:dyDescent="0.25">
      <c r="A89" s="86">
        <v>1</v>
      </c>
      <c r="B89" s="142" t="s">
        <v>157</v>
      </c>
      <c r="C89" s="143"/>
      <c r="D89" s="143"/>
      <c r="E89" s="144"/>
      <c r="F89" s="24">
        <f>'A4'!D32*1</f>
        <v>0.5</v>
      </c>
      <c r="G89" s="25" t="str">
        <f>IF(F89 &gt;=0.6, "OK", IF(F89 &gt;=0.3, "Action Néccessaire", IF(F89&lt;=0.3, "Action Urgente")))</f>
        <v>Action Néccessaire</v>
      </c>
      <c r="H89" s="80"/>
      <c r="I89" s="80"/>
      <c r="J89" s="80"/>
      <c r="K89" s="80"/>
      <c r="L89" s="80"/>
      <c r="M89" s="80"/>
      <c r="N89" s="80"/>
      <c r="O89" s="80"/>
      <c r="P89" s="80"/>
    </row>
    <row r="90" spans="1:16" ht="17.25" customHeight="1" x14ac:dyDescent="0.25">
      <c r="A90" s="86">
        <v>2</v>
      </c>
      <c r="B90" s="142" t="s">
        <v>158</v>
      </c>
      <c r="C90" s="143"/>
      <c r="D90" s="143"/>
      <c r="E90" s="144"/>
      <c r="F90" s="24">
        <f>'A4'!D33*1</f>
        <v>0.5</v>
      </c>
      <c r="G90" s="25" t="str">
        <f t="shared" ref="G90:G94" si="9">IF(F90 &gt;=0.6, "OK", IF(F90 &gt;=0.3, "Action Néccessaire", IF(F90&lt;=0.3, "Action Urgente")))</f>
        <v>Action Néccessaire</v>
      </c>
      <c r="H90" s="80"/>
      <c r="I90" s="80"/>
      <c r="J90" s="80"/>
      <c r="K90" s="80"/>
      <c r="L90" s="80"/>
      <c r="M90" s="80"/>
      <c r="N90" s="80"/>
      <c r="O90" s="80"/>
      <c r="P90" s="80"/>
    </row>
    <row r="91" spans="1:16" ht="18" customHeight="1" x14ac:dyDescent="0.25">
      <c r="A91" s="86">
        <v>3</v>
      </c>
      <c r="B91" s="142" t="s">
        <v>77</v>
      </c>
      <c r="C91" s="143"/>
      <c r="D91" s="143"/>
      <c r="E91" s="144"/>
      <c r="F91" s="24">
        <f>'A4'!D34*1</f>
        <v>0.5</v>
      </c>
      <c r="G91" s="25" t="str">
        <f t="shared" si="9"/>
        <v>Action Néccessaire</v>
      </c>
      <c r="H91" s="80"/>
      <c r="I91" s="80"/>
      <c r="J91" s="80"/>
      <c r="K91" s="80"/>
      <c r="L91" s="80"/>
      <c r="M91" s="80"/>
      <c r="N91" s="80"/>
      <c r="O91" s="80"/>
      <c r="P91" s="80"/>
    </row>
    <row r="92" spans="1:16" ht="25.5" customHeight="1" x14ac:dyDescent="0.25">
      <c r="A92" s="86">
        <v>4</v>
      </c>
      <c r="B92" s="142" t="s">
        <v>78</v>
      </c>
      <c r="C92" s="143"/>
      <c r="D92" s="143"/>
      <c r="E92" s="144"/>
      <c r="F92" s="24">
        <f>'A4'!D35*1</f>
        <v>0.5</v>
      </c>
      <c r="G92" s="25" t="str">
        <f t="shared" si="9"/>
        <v>Action Néccessaire</v>
      </c>
      <c r="H92" s="80"/>
      <c r="I92" s="80"/>
      <c r="J92" s="80"/>
      <c r="K92" s="80"/>
      <c r="L92" s="80"/>
      <c r="M92" s="80"/>
      <c r="N92" s="80"/>
      <c r="O92" s="80"/>
      <c r="P92" s="80"/>
    </row>
    <row r="93" spans="1:16" ht="18.75" customHeight="1" x14ac:dyDescent="0.25">
      <c r="A93" s="86">
        <v>5</v>
      </c>
      <c r="B93" s="142" t="s">
        <v>79</v>
      </c>
      <c r="C93" s="143"/>
      <c r="D93" s="143"/>
      <c r="E93" s="144"/>
      <c r="F93" s="24">
        <f>'A4'!D36*1</f>
        <v>0.5</v>
      </c>
      <c r="G93" s="25" t="str">
        <f t="shared" si="9"/>
        <v>Action Néccessaire</v>
      </c>
      <c r="H93" s="80"/>
      <c r="I93" s="80"/>
      <c r="J93" s="80"/>
      <c r="K93" s="80"/>
      <c r="L93" s="80"/>
      <c r="M93" s="80"/>
      <c r="N93" s="80"/>
      <c r="O93" s="80"/>
      <c r="P93" s="80"/>
    </row>
    <row r="94" spans="1:16" ht="22.5" customHeight="1" x14ac:dyDescent="0.25">
      <c r="A94" s="86">
        <v>6</v>
      </c>
      <c r="B94" s="157" t="s">
        <v>80</v>
      </c>
      <c r="C94" s="158"/>
      <c r="D94" s="158"/>
      <c r="E94" s="159"/>
      <c r="F94" s="24">
        <f>'A4'!D37*1</f>
        <v>0.5</v>
      </c>
      <c r="G94" s="25" t="str">
        <f t="shared" si="9"/>
        <v>Action Néccessaire</v>
      </c>
      <c r="H94" s="80"/>
      <c r="I94" s="80"/>
      <c r="J94" s="80"/>
      <c r="K94" s="80"/>
      <c r="L94" s="80"/>
      <c r="M94" s="80"/>
      <c r="N94" s="80"/>
      <c r="O94" s="80"/>
      <c r="P94" s="80"/>
    </row>
    <row r="95" spans="1:16" ht="31.5" customHeight="1" x14ac:dyDescent="0.25">
      <c r="A95" s="53" t="s">
        <v>81</v>
      </c>
      <c r="B95" s="145" t="s">
        <v>159</v>
      </c>
      <c r="C95" s="146"/>
      <c r="D95" s="146"/>
      <c r="E95" s="147"/>
      <c r="F95" s="83"/>
      <c r="G95" s="88"/>
      <c r="H95" s="80"/>
      <c r="I95" s="80"/>
      <c r="J95" s="80"/>
      <c r="K95" s="80"/>
      <c r="L95" s="80"/>
      <c r="M95" s="80"/>
      <c r="N95" s="80"/>
      <c r="O95" s="80"/>
      <c r="P95" s="80"/>
    </row>
    <row r="96" spans="1:16" ht="22.5" customHeight="1" x14ac:dyDescent="0.25">
      <c r="A96" s="86">
        <v>1</v>
      </c>
      <c r="B96" s="142" t="s">
        <v>160</v>
      </c>
      <c r="C96" s="143"/>
      <c r="D96" s="143"/>
      <c r="E96" s="144"/>
      <c r="F96" s="24">
        <f>'A4'!D39*1</f>
        <v>0.5</v>
      </c>
      <c r="G96" s="25" t="str">
        <f>IF(F96 &gt;=0.6, "OK", IF(F96 &gt;=0.3, "Action Néccessaire", IF(F96&lt;=0.3, "Action Urgente")))</f>
        <v>Action Néccessaire</v>
      </c>
      <c r="H96" s="80"/>
      <c r="I96" s="80"/>
      <c r="J96" s="80"/>
      <c r="K96" s="80"/>
      <c r="L96" s="80"/>
      <c r="M96" s="80"/>
      <c r="N96" s="80"/>
      <c r="O96" s="80"/>
      <c r="P96" s="80"/>
    </row>
    <row r="97" spans="1:16" ht="27" customHeight="1" x14ac:dyDescent="0.25">
      <c r="A97" s="86">
        <v>2</v>
      </c>
      <c r="B97" s="142" t="s">
        <v>161</v>
      </c>
      <c r="C97" s="143"/>
      <c r="D97" s="143"/>
      <c r="E97" s="144"/>
      <c r="F97" s="24">
        <f>'A4'!D40*1</f>
        <v>0.5</v>
      </c>
      <c r="G97" s="25" t="str">
        <f t="shared" ref="G97:G102" si="10">IF(F97 &gt;=0.6, "OK", IF(F97 &gt;=0.3, "Action Néccessaire", IF(F97&lt;=0.3, "Action Urgente")))</f>
        <v>Action Néccessaire</v>
      </c>
      <c r="H97" s="80"/>
      <c r="I97" s="80"/>
      <c r="J97" s="80"/>
      <c r="K97" s="80"/>
      <c r="L97" s="80"/>
      <c r="M97" s="80"/>
      <c r="N97" s="80"/>
      <c r="O97" s="80"/>
      <c r="P97" s="80"/>
    </row>
    <row r="98" spans="1:16" ht="19.5" customHeight="1" x14ac:dyDescent="0.25">
      <c r="A98" s="86">
        <v>3</v>
      </c>
      <c r="B98" s="142" t="s">
        <v>162</v>
      </c>
      <c r="C98" s="143"/>
      <c r="D98" s="143"/>
      <c r="E98" s="144"/>
      <c r="F98" s="24">
        <f>'A4'!D41*1</f>
        <v>0.5</v>
      </c>
      <c r="G98" s="25" t="str">
        <f t="shared" si="10"/>
        <v>Action Néccessaire</v>
      </c>
      <c r="H98" s="80"/>
      <c r="I98" s="80"/>
      <c r="J98" s="80"/>
      <c r="K98" s="80"/>
      <c r="L98" s="80"/>
      <c r="M98" s="80"/>
      <c r="N98" s="80"/>
      <c r="O98" s="80"/>
      <c r="P98" s="80"/>
    </row>
    <row r="99" spans="1:16" x14ac:dyDescent="0.25">
      <c r="A99" s="86">
        <v>4</v>
      </c>
      <c r="B99" s="142" t="s">
        <v>163</v>
      </c>
      <c r="C99" s="143"/>
      <c r="D99" s="143"/>
      <c r="E99" s="144"/>
      <c r="F99" s="24">
        <f>'A4'!D42*1</f>
        <v>0.5</v>
      </c>
      <c r="G99" s="25" t="str">
        <f t="shared" si="10"/>
        <v>Action Néccessaire</v>
      </c>
      <c r="H99" s="80"/>
      <c r="I99" s="80"/>
      <c r="J99" s="80"/>
      <c r="K99" s="80"/>
      <c r="L99" s="80"/>
      <c r="M99" s="80"/>
      <c r="N99" s="80"/>
      <c r="O99" s="80"/>
      <c r="P99" s="80"/>
    </row>
    <row r="100" spans="1:16" x14ac:dyDescent="0.25">
      <c r="A100" s="86">
        <v>5</v>
      </c>
      <c r="B100" s="142" t="s">
        <v>164</v>
      </c>
      <c r="C100" s="143"/>
      <c r="D100" s="143"/>
      <c r="E100" s="144"/>
      <c r="F100" s="24">
        <f>'A4'!D43*1</f>
        <v>0.5</v>
      </c>
      <c r="G100" s="25" t="str">
        <f t="shared" si="10"/>
        <v>Action Néccessaire</v>
      </c>
      <c r="H100" s="80"/>
      <c r="I100" s="80"/>
      <c r="J100" s="80"/>
      <c r="K100" s="80"/>
      <c r="L100" s="80"/>
      <c r="M100" s="80"/>
      <c r="N100" s="80"/>
      <c r="O100" s="80"/>
      <c r="P100" s="80"/>
    </row>
    <row r="101" spans="1:16" x14ac:dyDescent="0.25">
      <c r="A101" s="86">
        <v>6</v>
      </c>
      <c r="B101" s="142" t="s">
        <v>165</v>
      </c>
      <c r="C101" s="143"/>
      <c r="D101" s="143"/>
      <c r="E101" s="144"/>
      <c r="F101" s="24">
        <f>'A4'!D44*1</f>
        <v>0.5</v>
      </c>
      <c r="G101" s="25" t="str">
        <f t="shared" si="10"/>
        <v>Action Néccessaire</v>
      </c>
      <c r="H101" s="80"/>
      <c r="I101" s="80"/>
      <c r="J101" s="80"/>
      <c r="K101" s="80"/>
      <c r="L101" s="80"/>
      <c r="M101" s="80"/>
      <c r="N101" s="80"/>
      <c r="O101" s="80"/>
      <c r="P101" s="80"/>
    </row>
    <row r="102" spans="1:16" ht="15" customHeight="1" x14ac:dyDescent="0.25">
      <c r="A102" s="86">
        <v>7</v>
      </c>
      <c r="B102" s="142" t="s">
        <v>166</v>
      </c>
      <c r="C102" s="143"/>
      <c r="D102" s="143"/>
      <c r="E102" s="144"/>
      <c r="F102" s="24">
        <f>'A4'!D45*1</f>
        <v>0.5</v>
      </c>
      <c r="G102" s="25" t="str">
        <f t="shared" si="10"/>
        <v>Action Néccessaire</v>
      </c>
      <c r="H102" s="80"/>
      <c r="I102" s="80"/>
      <c r="J102" s="80"/>
      <c r="K102" s="80"/>
      <c r="L102" s="80"/>
      <c r="M102" s="80"/>
      <c r="N102" s="80"/>
      <c r="O102" s="80"/>
      <c r="P102" s="80"/>
    </row>
    <row r="103" spans="1:16" x14ac:dyDescent="0.25">
      <c r="A103" s="53" t="s">
        <v>82</v>
      </c>
      <c r="B103" s="145" t="s">
        <v>167</v>
      </c>
      <c r="C103" s="146"/>
      <c r="D103" s="146"/>
      <c r="E103" s="147"/>
      <c r="F103" s="83"/>
      <c r="G103" s="88"/>
      <c r="H103" s="80"/>
      <c r="I103" s="80"/>
      <c r="J103" s="80"/>
      <c r="K103" s="80"/>
      <c r="L103" s="80"/>
      <c r="M103" s="80"/>
      <c r="N103" s="80"/>
      <c r="O103" s="80"/>
      <c r="P103" s="80"/>
    </row>
    <row r="104" spans="1:16" x14ac:dyDescent="0.25">
      <c r="A104" s="86">
        <v>1</v>
      </c>
      <c r="B104" s="142" t="s">
        <v>168</v>
      </c>
      <c r="C104" s="143"/>
      <c r="D104" s="143"/>
      <c r="E104" s="144"/>
      <c r="F104" s="24">
        <f>'A4'!D47*1</f>
        <v>0</v>
      </c>
      <c r="G104" s="25" t="str">
        <f>IF(F104 &gt;=0.6, "OK", IF(F104 &gt;=0.3, "Action Néccessaire", IF(F104&lt;=0.3, "Action Urgente")))</f>
        <v>Action Urgente</v>
      </c>
      <c r="H104" s="80"/>
      <c r="I104" s="80"/>
      <c r="J104" s="80"/>
      <c r="K104" s="80"/>
      <c r="L104" s="80"/>
      <c r="M104" s="80"/>
      <c r="N104" s="80"/>
      <c r="O104" s="80"/>
      <c r="P104" s="80"/>
    </row>
    <row r="105" spans="1:16" ht="20.25" customHeight="1" x14ac:dyDescent="0.25">
      <c r="A105" s="86">
        <v>2</v>
      </c>
      <c r="B105" s="142" t="s">
        <v>169</v>
      </c>
      <c r="C105" s="143"/>
      <c r="D105" s="143"/>
      <c r="E105" s="144"/>
      <c r="F105" s="24">
        <f>'A4'!D48*1</f>
        <v>0</v>
      </c>
      <c r="G105" s="25" t="str">
        <f t="shared" ref="G105:G110" si="11">IF(F105 &gt;=0.6, "OK", IF(F105 &gt;=0.3, "Action Néccessaire", IF(F105&lt;=0.3, "Action Urgente")))</f>
        <v>Action Urgente</v>
      </c>
      <c r="H105" s="80"/>
      <c r="I105" s="80"/>
      <c r="J105" s="80"/>
      <c r="K105" s="80"/>
      <c r="L105" s="80"/>
      <c r="M105" s="80"/>
      <c r="N105" s="80"/>
      <c r="O105" s="80"/>
      <c r="P105" s="80"/>
    </row>
    <row r="106" spans="1:16" ht="15" customHeight="1" x14ac:dyDescent="0.25">
      <c r="A106" s="86">
        <v>3</v>
      </c>
      <c r="B106" s="142" t="s">
        <v>170</v>
      </c>
      <c r="C106" s="143"/>
      <c r="D106" s="143"/>
      <c r="E106" s="144"/>
      <c r="F106" s="24">
        <f>'A4'!D49*1</f>
        <v>0</v>
      </c>
      <c r="G106" s="25" t="str">
        <f t="shared" si="11"/>
        <v>Action Urgente</v>
      </c>
      <c r="H106" s="80"/>
      <c r="I106" s="80"/>
      <c r="J106" s="80"/>
      <c r="K106" s="80"/>
      <c r="L106" s="80"/>
      <c r="M106" s="80"/>
      <c r="N106" s="80"/>
      <c r="O106" s="80"/>
      <c r="P106" s="80"/>
    </row>
    <row r="107" spans="1:16" x14ac:dyDescent="0.25">
      <c r="A107" s="86">
        <v>4</v>
      </c>
      <c r="B107" s="142" t="s">
        <v>171</v>
      </c>
      <c r="C107" s="143"/>
      <c r="D107" s="143"/>
      <c r="E107" s="144"/>
      <c r="F107" s="24">
        <f>'A4'!D50*1</f>
        <v>0.5</v>
      </c>
      <c r="G107" s="25" t="str">
        <f t="shared" si="11"/>
        <v>Action Néccessaire</v>
      </c>
      <c r="H107" s="80"/>
      <c r="I107" s="80"/>
      <c r="J107" s="80"/>
      <c r="K107" s="80"/>
      <c r="L107" s="80"/>
      <c r="M107" s="80"/>
      <c r="N107" s="80"/>
      <c r="O107" s="80"/>
      <c r="P107" s="80"/>
    </row>
    <row r="108" spans="1:16" x14ac:dyDescent="0.25">
      <c r="A108" s="86">
        <v>5</v>
      </c>
      <c r="B108" s="142" t="s">
        <v>172</v>
      </c>
      <c r="C108" s="143"/>
      <c r="D108" s="143"/>
      <c r="E108" s="144"/>
      <c r="F108" s="24">
        <f>'A4'!D51*1</f>
        <v>0.5</v>
      </c>
      <c r="G108" s="25" t="str">
        <f t="shared" si="11"/>
        <v>Action Néccessaire</v>
      </c>
      <c r="H108" s="80"/>
      <c r="I108" s="80"/>
      <c r="J108" s="80"/>
      <c r="K108" s="80"/>
      <c r="L108" s="80"/>
      <c r="M108" s="80"/>
      <c r="N108" s="80"/>
      <c r="O108" s="80"/>
      <c r="P108" s="80"/>
    </row>
    <row r="109" spans="1:16" x14ac:dyDescent="0.25">
      <c r="A109" s="86">
        <v>6</v>
      </c>
      <c r="B109" s="142" t="s">
        <v>173</v>
      </c>
      <c r="C109" s="143"/>
      <c r="D109" s="143"/>
      <c r="E109" s="144"/>
      <c r="F109" s="24">
        <f>'A4'!D52*1</f>
        <v>0.5</v>
      </c>
      <c r="G109" s="25" t="str">
        <f t="shared" si="11"/>
        <v>Action Néccessaire</v>
      </c>
      <c r="H109" s="80"/>
      <c r="I109" s="80"/>
      <c r="J109" s="80"/>
      <c r="K109" s="80"/>
      <c r="L109" s="80"/>
      <c r="M109" s="80"/>
      <c r="N109" s="80"/>
      <c r="O109" s="80"/>
      <c r="P109" s="80"/>
    </row>
    <row r="110" spans="1:16" ht="17.25" customHeight="1" x14ac:dyDescent="0.25">
      <c r="A110" s="86">
        <v>7</v>
      </c>
      <c r="B110" s="142" t="s">
        <v>174</v>
      </c>
      <c r="C110" s="143"/>
      <c r="D110" s="143"/>
      <c r="E110" s="144"/>
      <c r="F110" s="24">
        <f>'A4'!D53*1</f>
        <v>0.5</v>
      </c>
      <c r="G110" s="25" t="str">
        <f t="shared" si="11"/>
        <v>Action Néccessaire</v>
      </c>
      <c r="H110" s="80"/>
      <c r="I110" s="80"/>
      <c r="J110" s="80"/>
      <c r="K110" s="80"/>
      <c r="L110" s="80"/>
      <c r="M110" s="80"/>
      <c r="N110" s="80"/>
      <c r="O110" s="80"/>
      <c r="P110" s="80"/>
    </row>
    <row r="111" spans="1:16" x14ac:dyDescent="0.25">
      <c r="A111" s="53" t="s">
        <v>83</v>
      </c>
      <c r="B111" s="145" t="s">
        <v>175</v>
      </c>
      <c r="C111" s="146"/>
      <c r="D111" s="146"/>
      <c r="E111" s="147"/>
      <c r="F111" s="83"/>
      <c r="G111" s="88"/>
      <c r="H111" s="80"/>
      <c r="I111" s="80"/>
      <c r="J111" s="80"/>
      <c r="K111" s="80"/>
      <c r="L111" s="80"/>
      <c r="M111" s="80"/>
      <c r="N111" s="80"/>
      <c r="O111" s="80"/>
      <c r="P111" s="80"/>
    </row>
    <row r="112" spans="1:16" x14ac:dyDescent="0.25">
      <c r="A112" s="86">
        <v>1</v>
      </c>
      <c r="B112" s="142" t="s">
        <v>168</v>
      </c>
      <c r="C112" s="143"/>
      <c r="D112" s="143"/>
      <c r="E112" s="144"/>
      <c r="F112" s="24">
        <f>'A4'!D55*1</f>
        <v>0</v>
      </c>
      <c r="G112" s="25" t="str">
        <f>IF(F112 &gt;=0.6, "OK", IF(F112 &gt;=0.3, "Action Néccessaire", IF(F112&lt;=0.3, "Action Urgente")))</f>
        <v>Action Urgente</v>
      </c>
      <c r="H112" s="80"/>
      <c r="I112" s="80"/>
      <c r="J112" s="80"/>
      <c r="K112" s="80"/>
      <c r="L112" s="80"/>
      <c r="M112" s="80"/>
      <c r="N112" s="80"/>
      <c r="O112" s="80"/>
      <c r="P112" s="80"/>
    </row>
    <row r="113" spans="1:17" ht="18" customHeight="1" x14ac:dyDescent="0.25">
      <c r="A113" s="86">
        <v>2</v>
      </c>
      <c r="B113" s="142" t="s">
        <v>176</v>
      </c>
      <c r="C113" s="143"/>
      <c r="D113" s="143"/>
      <c r="E113" s="144"/>
      <c r="F113" s="24">
        <f>'A4'!D56*1</f>
        <v>0</v>
      </c>
      <c r="G113" s="25" t="str">
        <f t="shared" ref="G113:G116" si="12">IF(F113 &gt;=0.6, "OK", IF(F113 &gt;=0.3, "Action Néccessaire", IF(F113&lt;=0.3, "Action Urgente")))</f>
        <v>Action Urgente</v>
      </c>
      <c r="H113" s="80"/>
      <c r="I113" s="80"/>
      <c r="J113" s="80"/>
      <c r="K113" s="80"/>
      <c r="L113" s="80"/>
      <c r="M113" s="80"/>
      <c r="N113" s="80"/>
      <c r="O113" s="80"/>
      <c r="P113" s="80"/>
    </row>
    <row r="114" spans="1:17" ht="15" customHeight="1" x14ac:dyDescent="0.25">
      <c r="A114" s="86">
        <v>3</v>
      </c>
      <c r="B114" s="142" t="s">
        <v>84</v>
      </c>
      <c r="C114" s="143"/>
      <c r="D114" s="143"/>
      <c r="E114" s="144"/>
      <c r="F114" s="24">
        <f>'A4'!D57*1</f>
        <v>0</v>
      </c>
      <c r="G114" s="25" t="str">
        <f t="shared" si="12"/>
        <v>Action Urgente</v>
      </c>
      <c r="H114" s="80"/>
      <c r="I114" s="80"/>
      <c r="J114" s="80"/>
      <c r="K114" s="80"/>
      <c r="L114" s="80"/>
      <c r="M114" s="80"/>
      <c r="N114" s="80"/>
      <c r="O114" s="80"/>
      <c r="P114" s="80"/>
    </row>
    <row r="115" spans="1:17" ht="15.75" customHeight="1" x14ac:dyDescent="0.25">
      <c r="A115" s="86">
        <v>4</v>
      </c>
      <c r="B115" s="142" t="s">
        <v>177</v>
      </c>
      <c r="C115" s="143"/>
      <c r="D115" s="143"/>
      <c r="E115" s="144"/>
      <c r="F115" s="24">
        <f>'A4'!D58*1</f>
        <v>0.5</v>
      </c>
      <c r="G115" s="25" t="str">
        <f t="shared" si="12"/>
        <v>Action Néccessaire</v>
      </c>
      <c r="H115" s="80"/>
      <c r="I115" s="80"/>
      <c r="J115" s="80"/>
      <c r="K115" s="80"/>
      <c r="L115" s="80"/>
      <c r="M115" s="80"/>
      <c r="N115" s="80"/>
      <c r="O115" s="80"/>
      <c r="P115" s="80"/>
    </row>
    <row r="116" spans="1:17" x14ac:dyDescent="0.25">
      <c r="A116" s="86">
        <v>5</v>
      </c>
      <c r="B116" s="142" t="s">
        <v>178</v>
      </c>
      <c r="C116" s="143"/>
      <c r="D116" s="143"/>
      <c r="E116" s="144"/>
      <c r="F116" s="24">
        <f>'A4'!D59*1</f>
        <v>0.5</v>
      </c>
      <c r="G116" s="25" t="str">
        <f t="shared" si="12"/>
        <v>Action Néccessaire</v>
      </c>
      <c r="H116" s="80"/>
      <c r="I116" s="80"/>
      <c r="J116" s="80"/>
      <c r="K116" s="80"/>
      <c r="L116" s="80"/>
      <c r="M116" s="80"/>
      <c r="N116" s="80"/>
      <c r="O116" s="80"/>
      <c r="P116" s="80"/>
    </row>
    <row r="117" spans="1:17" ht="16.5" thickBot="1" x14ac:dyDescent="0.3">
      <c r="A117" s="154"/>
      <c r="B117" s="154"/>
      <c r="C117" s="154"/>
      <c r="D117" s="154"/>
      <c r="E117" s="154"/>
      <c r="F117" s="154"/>
      <c r="G117" s="154"/>
      <c r="H117" s="154"/>
      <c r="I117" s="154"/>
      <c r="J117" s="154"/>
      <c r="K117" s="154"/>
      <c r="L117" s="154"/>
      <c r="M117" s="154"/>
      <c r="N117" s="154"/>
      <c r="O117" s="154"/>
      <c r="P117" s="154"/>
      <c r="Q117" s="65"/>
    </row>
    <row r="118" spans="1:17" ht="15.75" thickTop="1" x14ac:dyDescent="0.25">
      <c r="A118" s="54" t="s">
        <v>44</v>
      </c>
      <c r="B118" s="186" t="s">
        <v>41</v>
      </c>
      <c r="C118" s="187"/>
      <c r="D118" s="100"/>
      <c r="E118" s="89"/>
      <c r="F118" s="89"/>
      <c r="G118" s="89"/>
      <c r="H118" s="80"/>
      <c r="I118" s="80"/>
      <c r="J118" s="80"/>
      <c r="K118" s="80"/>
      <c r="L118" s="80"/>
      <c r="M118" s="80"/>
      <c r="N118" s="80"/>
      <c r="O118" s="80"/>
      <c r="P118" s="80"/>
    </row>
    <row r="119" spans="1:17" x14ac:dyDescent="0.25">
      <c r="A119" s="55">
        <v>1</v>
      </c>
      <c r="B119" s="155" t="s">
        <v>42</v>
      </c>
      <c r="C119" s="155"/>
      <c r="D119" s="155"/>
      <c r="E119" s="155"/>
      <c r="F119" s="24">
        <f>'A5'!D5*1</f>
        <v>0</v>
      </c>
      <c r="G119" s="25" t="str">
        <f>IF(F119 &gt;=0.6, "OK", IF(F119 &gt;=0.3, "Action Néccessaire", IF(F119&lt;=0.3, "Action Urgente")))</f>
        <v>Action Urgente</v>
      </c>
      <c r="H119" s="80"/>
      <c r="I119" s="80"/>
      <c r="J119" s="80"/>
      <c r="K119" s="80"/>
      <c r="L119" s="80"/>
      <c r="M119" s="80"/>
      <c r="N119" s="80"/>
      <c r="O119" s="80"/>
      <c r="P119" s="80"/>
    </row>
    <row r="120" spans="1:17" ht="15" customHeight="1" x14ac:dyDescent="0.25">
      <c r="A120" s="55">
        <v>2</v>
      </c>
      <c r="B120" s="156" t="s">
        <v>179</v>
      </c>
      <c r="C120" s="156"/>
      <c r="D120" s="156"/>
      <c r="E120" s="156"/>
      <c r="F120" s="24">
        <f>'A5'!D6*1</f>
        <v>0.5</v>
      </c>
      <c r="G120" s="25" t="str">
        <f t="shared" ref="G120:G121" si="13">IF(F120 &gt;=0.6, "OK", IF(F120 &gt;=0.3, "Action Néccessaire", IF(F120&lt;=0.3, "Action Urgente")))</f>
        <v>Action Néccessaire</v>
      </c>
      <c r="H120" s="80"/>
      <c r="I120" s="80"/>
      <c r="J120" s="80"/>
      <c r="K120" s="80"/>
      <c r="L120" s="80"/>
      <c r="M120" s="80"/>
      <c r="N120" s="80"/>
      <c r="O120" s="80"/>
      <c r="P120" s="80"/>
    </row>
    <row r="121" spans="1:17" x14ac:dyDescent="0.25">
      <c r="A121" s="55">
        <v>3</v>
      </c>
      <c r="B121" s="151" t="s">
        <v>43</v>
      </c>
      <c r="C121" s="152"/>
      <c r="D121" s="152"/>
      <c r="E121" s="153"/>
      <c r="F121" s="24">
        <f>'A5'!D7*1</f>
        <v>0</v>
      </c>
      <c r="G121" s="25" t="str">
        <f t="shared" si="13"/>
        <v>Action Urgente</v>
      </c>
      <c r="H121" s="80"/>
      <c r="I121" s="80"/>
      <c r="J121" s="80"/>
      <c r="K121" s="80"/>
      <c r="L121" s="80"/>
      <c r="M121" s="80"/>
      <c r="N121" s="80"/>
      <c r="O121" s="80"/>
      <c r="P121" s="80"/>
    </row>
    <row r="122" spans="1:17" ht="15.75" thickBot="1" x14ac:dyDescent="0.3">
      <c r="A122" s="154"/>
      <c r="B122" s="154"/>
      <c r="C122" s="154"/>
      <c r="D122" s="154"/>
      <c r="E122" s="154"/>
      <c r="F122" s="154"/>
      <c r="G122" s="154"/>
      <c r="H122" s="80"/>
      <c r="I122" s="80"/>
      <c r="J122" s="80"/>
      <c r="K122" s="80"/>
      <c r="L122" s="80"/>
      <c r="M122" s="80"/>
      <c r="N122" s="80"/>
      <c r="O122" s="80"/>
      <c r="P122" s="80"/>
    </row>
    <row r="123" spans="1:17" ht="15.75" thickTop="1" x14ac:dyDescent="0.25">
      <c r="A123" s="54" t="s">
        <v>204</v>
      </c>
      <c r="B123" s="184" t="s">
        <v>185</v>
      </c>
      <c r="C123" s="185"/>
      <c r="D123" s="185"/>
      <c r="E123" s="96"/>
      <c r="F123" s="96"/>
      <c r="G123" s="96"/>
    </row>
    <row r="124" spans="1:17" x14ac:dyDescent="0.25">
      <c r="A124" s="55">
        <v>1</v>
      </c>
      <c r="B124" s="178" t="s">
        <v>186</v>
      </c>
      <c r="C124" s="188"/>
      <c r="D124" s="188"/>
      <c r="E124" s="189"/>
      <c r="F124" s="97">
        <f>Infra!D5*1</f>
        <v>0</v>
      </c>
      <c r="G124" s="25" t="str">
        <f>IF(F124 &gt;=0.6, "OK", IF(F124 &gt;=0.3, "Action Néccessaire", IF(F124&lt;=0.3, "Action Urgente")))</f>
        <v>Action Urgente</v>
      </c>
    </row>
    <row r="125" spans="1:17" ht="36.6" customHeight="1" x14ac:dyDescent="0.25">
      <c r="A125" s="55">
        <v>2</v>
      </c>
      <c r="B125" s="178" t="s">
        <v>187</v>
      </c>
      <c r="C125" s="188"/>
      <c r="D125" s="188"/>
      <c r="E125" s="189"/>
      <c r="F125" s="97">
        <f>Infra!D6*1</f>
        <v>0</v>
      </c>
      <c r="G125" s="25" t="str">
        <f t="shared" ref="G125:G144" si="14">IF(F125 &gt;=0.6, "OK", IF(F125 &gt;=0.3, "Action Néccessaire", IF(F125&lt;=0.3, "Action Urgente")))</f>
        <v>Action Urgente</v>
      </c>
    </row>
    <row r="126" spans="1:17" ht="27" customHeight="1" x14ac:dyDescent="0.25">
      <c r="A126" s="55">
        <v>3</v>
      </c>
      <c r="B126" s="178" t="s">
        <v>188</v>
      </c>
      <c r="C126" s="188"/>
      <c r="D126" s="188"/>
      <c r="E126" s="189"/>
      <c r="F126" s="97">
        <f>Infra!D7*1</f>
        <v>0</v>
      </c>
      <c r="G126" s="25" t="str">
        <f t="shared" si="14"/>
        <v>Action Urgente</v>
      </c>
    </row>
    <row r="127" spans="1:17" x14ac:dyDescent="0.25">
      <c r="A127" s="86">
        <v>4</v>
      </c>
      <c r="B127" s="178" t="s">
        <v>208</v>
      </c>
      <c r="C127" s="188"/>
      <c r="D127" s="188"/>
      <c r="E127" s="189"/>
      <c r="F127" s="97">
        <f>Infra!D8*1</f>
        <v>0</v>
      </c>
      <c r="G127" s="25" t="str">
        <f t="shared" si="14"/>
        <v>Action Urgente</v>
      </c>
    </row>
    <row r="128" spans="1:17" x14ac:dyDescent="0.25">
      <c r="A128" s="86">
        <v>5</v>
      </c>
      <c r="B128" s="178" t="s">
        <v>189</v>
      </c>
      <c r="C128" s="188"/>
      <c r="D128" s="188"/>
      <c r="E128" s="189"/>
      <c r="F128" s="97">
        <f>Infra!D9*1</f>
        <v>0</v>
      </c>
      <c r="G128" s="25" t="str">
        <f t="shared" si="14"/>
        <v>Action Urgente</v>
      </c>
    </row>
    <row r="129" spans="1:7" ht="19.149999999999999" customHeight="1" x14ac:dyDescent="0.25">
      <c r="A129" s="86">
        <v>6</v>
      </c>
      <c r="B129" s="181" t="s">
        <v>190</v>
      </c>
      <c r="C129" s="188"/>
      <c r="D129" s="188"/>
      <c r="E129" s="189"/>
      <c r="F129" s="97">
        <f>Infra!D10*1</f>
        <v>0</v>
      </c>
      <c r="G129" s="25" t="str">
        <f t="shared" si="14"/>
        <v>Action Urgente</v>
      </c>
    </row>
    <row r="130" spans="1:7" ht="25.15" customHeight="1" x14ac:dyDescent="0.25">
      <c r="A130" s="86">
        <v>7</v>
      </c>
      <c r="B130" s="181" t="s">
        <v>191</v>
      </c>
      <c r="C130" s="188"/>
      <c r="D130" s="188"/>
      <c r="E130" s="189"/>
      <c r="F130" s="97">
        <f>Infra!D11*1</f>
        <v>0</v>
      </c>
      <c r="G130" s="25" t="str">
        <f t="shared" si="14"/>
        <v>Action Urgente</v>
      </c>
    </row>
    <row r="131" spans="1:7" x14ac:dyDescent="0.25">
      <c r="A131" s="86">
        <v>8</v>
      </c>
      <c r="B131" s="178" t="s">
        <v>209</v>
      </c>
      <c r="C131" s="188"/>
      <c r="D131" s="188"/>
      <c r="E131" s="189"/>
      <c r="F131" s="97">
        <f>Infra!D12*1</f>
        <v>0</v>
      </c>
      <c r="G131" s="25" t="str">
        <f t="shared" si="14"/>
        <v>Action Urgente</v>
      </c>
    </row>
    <row r="132" spans="1:7" x14ac:dyDescent="0.25">
      <c r="A132" s="86">
        <v>9</v>
      </c>
      <c r="B132" s="181" t="s">
        <v>192</v>
      </c>
      <c r="C132" s="188"/>
      <c r="D132" s="188"/>
      <c r="E132" s="189"/>
      <c r="F132" s="97">
        <f>Infra!D13*1</f>
        <v>0.5</v>
      </c>
      <c r="G132" s="25" t="str">
        <f t="shared" si="14"/>
        <v>Action Néccessaire</v>
      </c>
    </row>
    <row r="133" spans="1:7" ht="19.149999999999999" customHeight="1" x14ac:dyDescent="0.25">
      <c r="A133" s="86">
        <v>10</v>
      </c>
      <c r="B133" s="181" t="s">
        <v>193</v>
      </c>
      <c r="C133" s="188"/>
      <c r="D133" s="188"/>
      <c r="E133" s="189"/>
      <c r="F133" s="97">
        <f>Infra!D14*1</f>
        <v>0.5</v>
      </c>
      <c r="G133" s="25" t="str">
        <f t="shared" si="14"/>
        <v>Action Néccessaire</v>
      </c>
    </row>
    <row r="134" spans="1:7" x14ac:dyDescent="0.25">
      <c r="A134" s="55">
        <v>11</v>
      </c>
      <c r="B134" s="181" t="s">
        <v>194</v>
      </c>
      <c r="C134" s="188"/>
      <c r="D134" s="188"/>
      <c r="E134" s="189"/>
      <c r="F134" s="97">
        <f>Infra!D15*1</f>
        <v>0.5</v>
      </c>
      <c r="G134" s="25" t="str">
        <f t="shared" si="14"/>
        <v>Action Néccessaire</v>
      </c>
    </row>
    <row r="135" spans="1:7" x14ac:dyDescent="0.25">
      <c r="A135" s="55">
        <v>12</v>
      </c>
      <c r="B135" s="181" t="s">
        <v>195</v>
      </c>
      <c r="C135" s="188"/>
      <c r="D135" s="188"/>
      <c r="E135" s="189"/>
      <c r="F135" s="97">
        <f>Infra!D16*1</f>
        <v>0.5</v>
      </c>
      <c r="G135" s="25" t="str">
        <f t="shared" si="14"/>
        <v>Action Néccessaire</v>
      </c>
    </row>
    <row r="136" spans="1:7" x14ac:dyDescent="0.25">
      <c r="A136" s="55">
        <v>13</v>
      </c>
      <c r="B136" s="181" t="s">
        <v>196</v>
      </c>
      <c r="C136" s="188"/>
      <c r="D136" s="188"/>
      <c r="E136" s="189"/>
      <c r="F136" s="97">
        <f>Infra!D17*1</f>
        <v>0.5</v>
      </c>
      <c r="G136" s="25" t="str">
        <f t="shared" si="14"/>
        <v>Action Néccessaire</v>
      </c>
    </row>
    <row r="137" spans="1:7" x14ac:dyDescent="0.25">
      <c r="A137" s="55">
        <v>14</v>
      </c>
      <c r="B137" s="181" t="s">
        <v>197</v>
      </c>
      <c r="C137" s="188"/>
      <c r="D137" s="188"/>
      <c r="E137" s="189"/>
      <c r="F137" s="97">
        <f>Infra!D18*1</f>
        <v>0.5</v>
      </c>
      <c r="G137" s="25" t="str">
        <f t="shared" si="14"/>
        <v>Action Néccessaire</v>
      </c>
    </row>
    <row r="138" spans="1:7" ht="32.450000000000003" customHeight="1" x14ac:dyDescent="0.25">
      <c r="A138" s="101" t="s">
        <v>205</v>
      </c>
      <c r="B138" s="190" t="s">
        <v>212</v>
      </c>
      <c r="C138" s="191"/>
      <c r="D138" s="191"/>
      <c r="E138" s="191"/>
      <c r="F138" s="98"/>
      <c r="G138" s="99"/>
    </row>
    <row r="139" spans="1:7" ht="33.6" customHeight="1" x14ac:dyDescent="0.25">
      <c r="A139" s="55">
        <v>1</v>
      </c>
      <c r="B139" s="178" t="s">
        <v>198</v>
      </c>
      <c r="C139" s="179"/>
      <c r="D139" s="179"/>
      <c r="E139" s="180"/>
      <c r="F139" s="97">
        <f>Infra!D20*1</f>
        <v>0.5</v>
      </c>
      <c r="G139" s="25" t="str">
        <f t="shared" si="14"/>
        <v>Action Néccessaire</v>
      </c>
    </row>
    <row r="140" spans="1:7" x14ac:dyDescent="0.25">
      <c r="A140" s="55">
        <v>2</v>
      </c>
      <c r="B140" s="181" t="s">
        <v>199</v>
      </c>
      <c r="C140" s="182"/>
      <c r="D140" s="182"/>
      <c r="E140" s="183"/>
      <c r="F140" s="97">
        <f>Infra!D21*1</f>
        <v>0.5</v>
      </c>
      <c r="G140" s="25" t="str">
        <f t="shared" si="14"/>
        <v>Action Néccessaire</v>
      </c>
    </row>
    <row r="141" spans="1:7" ht="26.45" customHeight="1" x14ac:dyDescent="0.25">
      <c r="A141" s="55">
        <v>3</v>
      </c>
      <c r="B141" s="178" t="s">
        <v>200</v>
      </c>
      <c r="C141" s="179"/>
      <c r="D141" s="179"/>
      <c r="E141" s="180"/>
      <c r="F141" s="97">
        <f>Infra!D22*1</f>
        <v>0.5</v>
      </c>
      <c r="G141" s="25" t="str">
        <f t="shared" si="14"/>
        <v>Action Néccessaire</v>
      </c>
    </row>
    <row r="142" spans="1:7" x14ac:dyDescent="0.25">
      <c r="A142" s="55">
        <v>4</v>
      </c>
      <c r="B142" s="178" t="s">
        <v>201</v>
      </c>
      <c r="C142" s="179"/>
      <c r="D142" s="179"/>
      <c r="E142" s="180"/>
      <c r="F142" s="97">
        <f>Infra!D23*1</f>
        <v>0.5</v>
      </c>
      <c r="G142" s="25" t="str">
        <f t="shared" si="14"/>
        <v>Action Néccessaire</v>
      </c>
    </row>
    <row r="143" spans="1:7" ht="28.9" customHeight="1" x14ac:dyDescent="0.25">
      <c r="A143" s="55">
        <v>5</v>
      </c>
      <c r="B143" s="178" t="s">
        <v>202</v>
      </c>
      <c r="C143" s="179"/>
      <c r="D143" s="179"/>
      <c r="E143" s="180"/>
      <c r="F143" s="97">
        <f>Infra!D24*1</f>
        <v>0.5</v>
      </c>
      <c r="G143" s="25" t="str">
        <f t="shared" si="14"/>
        <v>Action Néccessaire</v>
      </c>
    </row>
    <row r="144" spans="1:7" ht="25.9" customHeight="1" x14ac:dyDescent="0.25">
      <c r="A144" s="55">
        <v>6</v>
      </c>
      <c r="B144" s="178" t="s">
        <v>203</v>
      </c>
      <c r="C144" s="179"/>
      <c r="D144" s="179"/>
      <c r="E144" s="180"/>
      <c r="F144" s="97">
        <f>Infra!D25*1</f>
        <v>0.5</v>
      </c>
      <c r="G144" s="25" t="str">
        <f t="shared" si="14"/>
        <v>Action Néccessaire</v>
      </c>
    </row>
    <row r="145" spans="1:1" x14ac:dyDescent="0.25">
      <c r="A145" s="55"/>
    </row>
  </sheetData>
  <mergeCells count="132">
    <mergeCell ref="B139:E139"/>
    <mergeCell ref="B140:E140"/>
    <mergeCell ref="B141:E141"/>
    <mergeCell ref="B142:E142"/>
    <mergeCell ref="B143:E143"/>
    <mergeCell ref="B144:E144"/>
    <mergeCell ref="B123:D123"/>
    <mergeCell ref="B118:C118"/>
    <mergeCell ref="B130:E130"/>
    <mergeCell ref="B131:E131"/>
    <mergeCell ref="B132:E132"/>
    <mergeCell ref="B133:E133"/>
    <mergeCell ref="B134:E134"/>
    <mergeCell ref="B135:E135"/>
    <mergeCell ref="B136:E136"/>
    <mergeCell ref="B137:E137"/>
    <mergeCell ref="B138:E138"/>
    <mergeCell ref="A122:G122"/>
    <mergeCell ref="B124:E124"/>
    <mergeCell ref="B125:E125"/>
    <mergeCell ref="B126:E126"/>
    <mergeCell ref="B127:E127"/>
    <mergeCell ref="B128:E128"/>
    <mergeCell ref="B129:E129"/>
    <mergeCell ref="B15:E15"/>
    <mergeCell ref="B16:E16"/>
    <mergeCell ref="B19:E19"/>
    <mergeCell ref="B20:E20"/>
    <mergeCell ref="B18:D18"/>
    <mergeCell ref="B17:E17"/>
    <mergeCell ref="A1:P1"/>
    <mergeCell ref="A12:P12"/>
    <mergeCell ref="B14:E14"/>
    <mergeCell ref="B31:E31"/>
    <mergeCell ref="B32:E32"/>
    <mergeCell ref="B33:E33"/>
    <mergeCell ref="B25:E25"/>
    <mergeCell ref="B26:E26"/>
    <mergeCell ref="B27:E27"/>
    <mergeCell ref="B28:E28"/>
    <mergeCell ref="B21:E21"/>
    <mergeCell ref="B22:E22"/>
    <mergeCell ref="A24:P24"/>
    <mergeCell ref="B29:E29"/>
    <mergeCell ref="B30:E30"/>
    <mergeCell ref="B34:E34"/>
    <mergeCell ref="B35:E35"/>
    <mergeCell ref="B36:E36"/>
    <mergeCell ref="B37:E37"/>
    <mergeCell ref="B38:E38"/>
    <mergeCell ref="A47:P47"/>
    <mergeCell ref="B50:E50"/>
    <mergeCell ref="B52:E52"/>
    <mergeCell ref="B53:E53"/>
    <mergeCell ref="B45:E45"/>
    <mergeCell ref="B46:E46"/>
    <mergeCell ref="B44:E44"/>
    <mergeCell ref="B48:E48"/>
    <mergeCell ref="B49:E49"/>
    <mergeCell ref="B77:E77"/>
    <mergeCell ref="B78:E78"/>
    <mergeCell ref="B80:E80"/>
    <mergeCell ref="B81:E81"/>
    <mergeCell ref="B82:E82"/>
    <mergeCell ref="B83:E83"/>
    <mergeCell ref="B39:E39"/>
    <mergeCell ref="B40:E40"/>
    <mergeCell ref="B41:E41"/>
    <mergeCell ref="B42:E42"/>
    <mergeCell ref="B43:E43"/>
    <mergeCell ref="B55:E55"/>
    <mergeCell ref="B56:E56"/>
    <mergeCell ref="A60:P60"/>
    <mergeCell ref="B54:E54"/>
    <mergeCell ref="B51:E51"/>
    <mergeCell ref="B61:E61"/>
    <mergeCell ref="B69:E69"/>
    <mergeCell ref="B62:E62"/>
    <mergeCell ref="B63:E63"/>
    <mergeCell ref="B64:E64"/>
    <mergeCell ref="B65:E65"/>
    <mergeCell ref="B66:E66"/>
    <mergeCell ref="B67:E67"/>
    <mergeCell ref="B68:E68"/>
    <mergeCell ref="B57:E57"/>
    <mergeCell ref="B58:E58"/>
    <mergeCell ref="B59:E59"/>
    <mergeCell ref="B121:E121"/>
    <mergeCell ref="B112:E112"/>
    <mergeCell ref="B113:E113"/>
    <mergeCell ref="B114:E114"/>
    <mergeCell ref="B115:E115"/>
    <mergeCell ref="B116:E116"/>
    <mergeCell ref="B70:E70"/>
    <mergeCell ref="B71:E71"/>
    <mergeCell ref="B72:E72"/>
    <mergeCell ref="B73:E73"/>
    <mergeCell ref="B74:E74"/>
    <mergeCell ref="B111:E111"/>
    <mergeCell ref="A117:P117"/>
    <mergeCell ref="B119:E119"/>
    <mergeCell ref="B120:E120"/>
    <mergeCell ref="B94:E94"/>
    <mergeCell ref="B96:E96"/>
    <mergeCell ref="B97:E97"/>
    <mergeCell ref="B98:E98"/>
    <mergeCell ref="B99:E99"/>
    <mergeCell ref="B75:E75"/>
    <mergeCell ref="B76:E76"/>
    <mergeCell ref="B79:E79"/>
    <mergeCell ref="B88:E88"/>
    <mergeCell ref="B107:E107"/>
    <mergeCell ref="B108:E108"/>
    <mergeCell ref="B109:E109"/>
    <mergeCell ref="B110:E110"/>
    <mergeCell ref="B104:E104"/>
    <mergeCell ref="B105:E105"/>
    <mergeCell ref="B95:E95"/>
    <mergeCell ref="B85:E85"/>
    <mergeCell ref="B103:E103"/>
    <mergeCell ref="B100:E100"/>
    <mergeCell ref="B101:E101"/>
    <mergeCell ref="B102:E102"/>
    <mergeCell ref="B84:E84"/>
    <mergeCell ref="B89:E89"/>
    <mergeCell ref="B86:E86"/>
    <mergeCell ref="B87:E87"/>
    <mergeCell ref="B90:E90"/>
    <mergeCell ref="B91:E91"/>
    <mergeCell ref="B92:E92"/>
    <mergeCell ref="B93:E93"/>
    <mergeCell ref="B106:E106"/>
  </mergeCells>
  <conditionalFormatting sqref="G15">
    <cfRule type="cellIs" dxfId="1" priority="2" operator="equal">
      <formula>$F$15</formula>
    </cfRule>
  </conditionalFormatting>
  <conditionalFormatting sqref="G16">
    <cfRule type="cellIs" dxfId="0" priority="1" operator="equal">
      <formula>$F$15</formula>
    </cfRule>
  </conditionalFormatting>
  <pageMargins left="0.7" right="0.7" top="0.75" bottom="0.75" header="0.3" footer="0.3"/>
  <pageSetup paperSize="9" scale="48" fitToHeight="0"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3" zoomScaleNormal="73" workbookViewId="0">
      <selection activeCell="S21" sqref="S21"/>
    </sheetView>
  </sheetViews>
  <sheetFormatPr baseColWidth="10" defaultColWidth="11.42578125" defaultRowHeight="15" x14ac:dyDescent="0.25"/>
  <cols>
    <col min="1" max="16384" width="11.42578125" style="1"/>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Page de Garde</vt:lpstr>
      <vt:lpstr>A1</vt:lpstr>
      <vt:lpstr>A2</vt:lpstr>
      <vt:lpstr>A3</vt:lpstr>
      <vt:lpstr>A4</vt:lpstr>
      <vt:lpstr>A5</vt:lpstr>
      <vt:lpstr>Infra</vt:lpstr>
      <vt:lpstr>Résultats</vt:lpstr>
      <vt:lpstr>Résultat Graphique</vt:lpstr>
      <vt:lpstr>Décision &amp; recommandations</vt:lpstr>
      <vt:lpstr>RF</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cci</dc:creator>
  <cp:lastModifiedBy>DP2</cp:lastModifiedBy>
  <cp:lastPrinted>2018-10-22T18:49:26Z</cp:lastPrinted>
  <dcterms:created xsi:type="dcterms:W3CDTF">2018-10-11T12:08:07Z</dcterms:created>
  <dcterms:modified xsi:type="dcterms:W3CDTF">2020-11-20T03:43:48Z</dcterms:modified>
</cp:coreProperties>
</file>